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enjlb\Downloads\"/>
    </mc:Choice>
  </mc:AlternateContent>
  <xr:revisionPtr revIDLastSave="0" documentId="13_ncr:1_{3C19C826-CFFB-44AB-BDBF-A28A7903684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AA" sheetId="6" r:id="rId1"/>
    <sheet name="MAIA" sheetId="4" r:id="rId2"/>
    <sheet name="RIS" sheetId="8" r:id="rId3"/>
    <sheet name="Encuesta" sheetId="9" r:id="rId4"/>
    <sheet name="Criterios" sheetId="5" r:id="rId5"/>
  </sheets>
  <definedNames>
    <definedName name="_xlnm._FilterDatabase" localSheetId="1" hidden="1">MAIA!$A$6:$T$7</definedName>
    <definedName name="_xlnm.Print_Area" localSheetId="1">MAIA!$A$1:$U$37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7" i="9" l="1"/>
  <c r="S135" i="4" l="1"/>
  <c r="P135" i="4"/>
  <c r="K135" i="4"/>
  <c r="G135" i="4"/>
  <c r="S134" i="4"/>
  <c r="P134" i="4"/>
  <c r="K134" i="4"/>
  <c r="G134" i="4"/>
  <c r="S133" i="4"/>
  <c r="P133" i="4"/>
  <c r="K133" i="4"/>
  <c r="G133" i="4"/>
  <c r="S132" i="4"/>
  <c r="P132" i="4"/>
  <c r="K132" i="4"/>
  <c r="G132" i="4"/>
  <c r="S131" i="4"/>
  <c r="P131" i="4"/>
  <c r="K131" i="4"/>
  <c r="G131" i="4"/>
  <c r="B16" i="8" l="1"/>
  <c r="G8" i="4"/>
  <c r="D12" i="8" l="1"/>
  <c r="D13" i="8"/>
  <c r="D14" i="8"/>
  <c r="B13" i="8" l="1"/>
  <c r="B14" i="8"/>
  <c r="B12" i="8"/>
  <c r="A13" i="8"/>
  <c r="A14" i="8"/>
  <c r="A16" i="8"/>
  <c r="A17" i="8"/>
  <c r="A12" i="8"/>
  <c r="D11" i="8"/>
  <c r="B11" i="8"/>
  <c r="D10" i="8" l="1"/>
  <c r="D9" i="8"/>
  <c r="D8" i="8"/>
  <c r="A9" i="8"/>
  <c r="A10" i="8"/>
  <c r="A11" i="8"/>
  <c r="B9" i="8"/>
  <c r="B10" i="8"/>
  <c r="B8" i="8"/>
  <c r="A8" i="8"/>
  <c r="K15" i="4" l="1"/>
  <c r="P136" i="4" l="1"/>
  <c r="P137" i="4"/>
  <c r="P138" i="4"/>
  <c r="P139" i="4"/>
  <c r="AD130" i="4"/>
  <c r="AD129" i="4"/>
  <c r="AD127" i="4"/>
  <c r="T123" i="4"/>
  <c r="T124" i="4"/>
  <c r="T125" i="4"/>
  <c r="T126" i="4"/>
  <c r="S124" i="4"/>
  <c r="S125" i="4"/>
  <c r="S126" i="4"/>
  <c r="P119" i="4"/>
  <c r="P123" i="4"/>
  <c r="P124" i="4"/>
  <c r="P125" i="4"/>
  <c r="P126" i="4"/>
  <c r="K123" i="4"/>
  <c r="K124" i="4"/>
  <c r="K125" i="4"/>
  <c r="K126" i="4"/>
  <c r="G123" i="4"/>
  <c r="G124" i="4"/>
  <c r="G125" i="4"/>
  <c r="G126" i="4"/>
  <c r="T119" i="4"/>
  <c r="K119" i="4"/>
  <c r="G119" i="4"/>
  <c r="T113" i="4"/>
  <c r="T114" i="4"/>
  <c r="S114" i="4"/>
  <c r="P113" i="4"/>
  <c r="P114" i="4"/>
  <c r="K113" i="4"/>
  <c r="K114" i="4"/>
  <c r="G113" i="4"/>
  <c r="G114" i="4"/>
  <c r="T109" i="4"/>
  <c r="T110" i="4"/>
  <c r="S110" i="4"/>
  <c r="P109" i="4"/>
  <c r="P110" i="4"/>
  <c r="K109" i="4"/>
  <c r="K110" i="4"/>
  <c r="G109" i="4"/>
  <c r="G110" i="4"/>
  <c r="G111" i="4"/>
  <c r="K111" i="4"/>
  <c r="P111" i="4"/>
  <c r="S111" i="4"/>
  <c r="T111" i="4"/>
  <c r="G112" i="4"/>
  <c r="K112" i="4"/>
  <c r="P112" i="4"/>
  <c r="S112" i="4"/>
  <c r="T112" i="4"/>
  <c r="S113" i="4"/>
  <c r="G115" i="4"/>
  <c r="K115" i="4"/>
  <c r="P115" i="4"/>
  <c r="S115" i="4"/>
  <c r="T115" i="4"/>
  <c r="T75" i="4"/>
  <c r="P75" i="4"/>
  <c r="K75" i="4"/>
  <c r="G75" i="4"/>
  <c r="G51" i="4"/>
  <c r="G52" i="4"/>
  <c r="T43" i="4"/>
  <c r="P43" i="4"/>
  <c r="K43" i="4"/>
  <c r="G43" i="4"/>
  <c r="G29" i="4"/>
  <c r="K28" i="4"/>
  <c r="P27" i="4"/>
  <c r="S361" i="4"/>
  <c r="S9" i="4"/>
  <c r="S10" i="4"/>
  <c r="S11" i="4"/>
  <c r="S12" i="4"/>
  <c r="S13" i="4"/>
  <c r="S14" i="4"/>
  <c r="S15" i="4"/>
  <c r="S16" i="4"/>
  <c r="S17" i="4"/>
  <c r="S18" i="4"/>
  <c r="S19" i="4"/>
  <c r="S20" i="4"/>
  <c r="S21" i="4"/>
  <c r="S22" i="4"/>
  <c r="S23" i="4"/>
  <c r="S24" i="4"/>
  <c r="S25" i="4"/>
  <c r="S26" i="4"/>
  <c r="S27" i="4"/>
  <c r="S28" i="4"/>
  <c r="S29" i="4"/>
  <c r="S30" i="4"/>
  <c r="S31" i="4"/>
  <c r="S32" i="4"/>
  <c r="S33" i="4"/>
  <c r="S34" i="4"/>
  <c r="S35" i="4"/>
  <c r="S36" i="4"/>
  <c r="S37" i="4"/>
  <c r="S38" i="4"/>
  <c r="S39" i="4"/>
  <c r="S40" i="4"/>
  <c r="S41" i="4"/>
  <c r="S42" i="4"/>
  <c r="S43" i="4"/>
  <c r="S44" i="4"/>
  <c r="S45" i="4"/>
  <c r="S46" i="4"/>
  <c r="S47" i="4"/>
  <c r="S48" i="4"/>
  <c r="S49" i="4"/>
  <c r="S50" i="4"/>
  <c r="S51" i="4"/>
  <c r="S52" i="4"/>
  <c r="S53" i="4"/>
  <c r="S54" i="4"/>
  <c r="S55" i="4"/>
  <c r="S56" i="4"/>
  <c r="S57" i="4"/>
  <c r="S58" i="4"/>
  <c r="S59" i="4"/>
  <c r="S60" i="4"/>
  <c r="S61" i="4"/>
  <c r="S62" i="4"/>
  <c r="S63" i="4"/>
  <c r="S64" i="4"/>
  <c r="S65" i="4"/>
  <c r="S66" i="4"/>
  <c r="S67" i="4"/>
  <c r="S68" i="4"/>
  <c r="S69" i="4"/>
  <c r="S70" i="4"/>
  <c r="S71" i="4"/>
  <c r="S72" i="4"/>
  <c r="S73" i="4"/>
  <c r="S74" i="4"/>
  <c r="S75" i="4"/>
  <c r="S76" i="4"/>
  <c r="S77" i="4"/>
  <c r="S78" i="4"/>
  <c r="S79" i="4"/>
  <c r="S80" i="4"/>
  <c r="S81" i="4"/>
  <c r="S82" i="4"/>
  <c r="S83" i="4"/>
  <c r="S84" i="4"/>
  <c r="S85" i="4"/>
  <c r="S86" i="4"/>
  <c r="S87" i="4"/>
  <c r="S88" i="4"/>
  <c r="S89" i="4"/>
  <c r="S90" i="4"/>
  <c r="S91" i="4"/>
  <c r="S92" i="4"/>
  <c r="S93" i="4"/>
  <c r="S94" i="4"/>
  <c r="S95" i="4"/>
  <c r="S96" i="4"/>
  <c r="S97" i="4"/>
  <c r="S98" i="4"/>
  <c r="S99" i="4"/>
  <c r="S100" i="4"/>
  <c r="S101" i="4"/>
  <c r="S102" i="4"/>
  <c r="S103" i="4"/>
  <c r="S104" i="4"/>
  <c r="S105" i="4"/>
  <c r="S106" i="4"/>
  <c r="S107" i="4"/>
  <c r="S108" i="4"/>
  <c r="S109" i="4"/>
  <c r="S116" i="4"/>
  <c r="S117" i="4"/>
  <c r="S118" i="4"/>
  <c r="S119" i="4"/>
  <c r="S120" i="4"/>
  <c r="S121" i="4"/>
  <c r="S122" i="4"/>
  <c r="S123" i="4"/>
  <c r="S127" i="4"/>
  <c r="S128" i="4"/>
  <c r="S129" i="4"/>
  <c r="S130" i="4"/>
  <c r="S136" i="4"/>
  <c r="S137" i="4"/>
  <c r="S138" i="4"/>
  <c r="S139" i="4"/>
  <c r="S140" i="4"/>
  <c r="S141" i="4"/>
  <c r="S142" i="4"/>
  <c r="S143" i="4"/>
  <c r="S144" i="4"/>
  <c r="S145" i="4"/>
  <c r="S146" i="4"/>
  <c r="S147" i="4"/>
  <c r="S148" i="4"/>
  <c r="S149" i="4"/>
  <c r="S150" i="4"/>
  <c r="S151" i="4"/>
  <c r="S152" i="4"/>
  <c r="S153" i="4"/>
  <c r="S154" i="4"/>
  <c r="S155" i="4"/>
  <c r="S156" i="4"/>
  <c r="S157" i="4"/>
  <c r="S158" i="4"/>
  <c r="S159" i="4"/>
  <c r="S160" i="4"/>
  <c r="S161" i="4"/>
  <c r="S162" i="4"/>
  <c r="S163" i="4"/>
  <c r="S164" i="4"/>
  <c r="S165" i="4"/>
  <c r="S166" i="4"/>
  <c r="S167" i="4"/>
  <c r="S168" i="4"/>
  <c r="S169" i="4"/>
  <c r="S170" i="4"/>
  <c r="S171" i="4"/>
  <c r="S172" i="4"/>
  <c r="S173" i="4"/>
  <c r="S174" i="4"/>
  <c r="S175" i="4"/>
  <c r="S176" i="4"/>
  <c r="S177" i="4"/>
  <c r="S178" i="4"/>
  <c r="S179" i="4"/>
  <c r="S180" i="4"/>
  <c r="S181" i="4"/>
  <c r="S182" i="4"/>
  <c r="S183" i="4"/>
  <c r="S184" i="4"/>
  <c r="S185" i="4"/>
  <c r="S186" i="4"/>
  <c r="S187" i="4"/>
  <c r="S188" i="4"/>
  <c r="S189" i="4"/>
  <c r="S190" i="4"/>
  <c r="S191" i="4"/>
  <c r="S192" i="4"/>
  <c r="S193" i="4"/>
  <c r="S194" i="4"/>
  <c r="S195" i="4"/>
  <c r="S196" i="4"/>
  <c r="S197" i="4"/>
  <c r="S198" i="4"/>
  <c r="S199" i="4"/>
  <c r="S200" i="4"/>
  <c r="S201" i="4"/>
  <c r="S202" i="4"/>
  <c r="S203" i="4"/>
  <c r="S204" i="4"/>
  <c r="S205" i="4"/>
  <c r="S206" i="4"/>
  <c r="S207" i="4"/>
  <c r="S208" i="4"/>
  <c r="S209" i="4"/>
  <c r="S210" i="4"/>
  <c r="S211" i="4"/>
  <c r="S212" i="4"/>
  <c r="S213" i="4"/>
  <c r="S214" i="4"/>
  <c r="S215" i="4"/>
  <c r="S216" i="4"/>
  <c r="S217" i="4"/>
  <c r="S218" i="4"/>
  <c r="S219" i="4"/>
  <c r="S220" i="4"/>
  <c r="S221" i="4"/>
  <c r="S222" i="4"/>
  <c r="S223" i="4"/>
  <c r="S224" i="4"/>
  <c r="S225" i="4"/>
  <c r="S226" i="4"/>
  <c r="S227" i="4"/>
  <c r="S228" i="4"/>
  <c r="S229" i="4"/>
  <c r="S230" i="4"/>
  <c r="S231" i="4"/>
  <c r="S232" i="4"/>
  <c r="S233" i="4"/>
  <c r="S234" i="4"/>
  <c r="S235" i="4"/>
  <c r="S236" i="4"/>
  <c r="S237" i="4"/>
  <c r="S238" i="4"/>
  <c r="S239" i="4"/>
  <c r="S240" i="4"/>
  <c r="S241" i="4"/>
  <c r="S242" i="4"/>
  <c r="S243" i="4"/>
  <c r="S244" i="4"/>
  <c r="S245" i="4"/>
  <c r="S246" i="4"/>
  <c r="S247" i="4"/>
  <c r="S248" i="4"/>
  <c r="S249" i="4"/>
  <c r="S250" i="4"/>
  <c r="S251" i="4"/>
  <c r="S252" i="4"/>
  <c r="S253" i="4"/>
  <c r="S254" i="4"/>
  <c r="S255" i="4"/>
  <c r="S256" i="4"/>
  <c r="S257" i="4"/>
  <c r="S258" i="4"/>
  <c r="S259" i="4"/>
  <c r="S260" i="4"/>
  <c r="S261" i="4"/>
  <c r="S262" i="4"/>
  <c r="S263" i="4"/>
  <c r="S264" i="4"/>
  <c r="S265" i="4"/>
  <c r="S266" i="4"/>
  <c r="S267" i="4"/>
  <c r="S268" i="4"/>
  <c r="S269" i="4"/>
  <c r="S270" i="4"/>
  <c r="S271" i="4"/>
  <c r="S272" i="4"/>
  <c r="S273" i="4"/>
  <c r="S274" i="4"/>
  <c r="S275" i="4"/>
  <c r="S276" i="4"/>
  <c r="S277" i="4"/>
  <c r="S278" i="4"/>
  <c r="S279" i="4"/>
  <c r="S280" i="4"/>
  <c r="S281" i="4"/>
  <c r="S282" i="4"/>
  <c r="S283" i="4"/>
  <c r="S284" i="4"/>
  <c r="S285" i="4"/>
  <c r="S286" i="4"/>
  <c r="S287" i="4"/>
  <c r="S288" i="4"/>
  <c r="S289" i="4"/>
  <c r="S290" i="4"/>
  <c r="S291" i="4"/>
  <c r="S292" i="4"/>
  <c r="S293" i="4"/>
  <c r="S294" i="4"/>
  <c r="S295" i="4"/>
  <c r="S296" i="4"/>
  <c r="S297" i="4"/>
  <c r="S298" i="4"/>
  <c r="S299" i="4"/>
  <c r="S300" i="4"/>
  <c r="S301" i="4"/>
  <c r="S302" i="4"/>
  <c r="S303" i="4"/>
  <c r="S304" i="4"/>
  <c r="S305" i="4"/>
  <c r="S306" i="4"/>
  <c r="S307" i="4"/>
  <c r="S308" i="4"/>
  <c r="S309" i="4"/>
  <c r="S310" i="4"/>
  <c r="S311" i="4"/>
  <c r="S312" i="4"/>
  <c r="S313" i="4"/>
  <c r="S314" i="4"/>
  <c r="S315" i="4"/>
  <c r="S316" i="4"/>
  <c r="S317" i="4"/>
  <c r="S318" i="4"/>
  <c r="S319" i="4"/>
  <c r="S320" i="4"/>
  <c r="S321" i="4"/>
  <c r="S322" i="4"/>
  <c r="S323" i="4"/>
  <c r="S324" i="4"/>
  <c r="S325" i="4"/>
  <c r="S326" i="4"/>
  <c r="S327" i="4"/>
  <c r="S328" i="4"/>
  <c r="S329" i="4"/>
  <c r="S330" i="4"/>
  <c r="S331" i="4"/>
  <c r="S332" i="4"/>
  <c r="S333" i="4"/>
  <c r="S334" i="4"/>
  <c r="S335" i="4"/>
  <c r="S336" i="4"/>
  <c r="S337" i="4"/>
  <c r="S338" i="4"/>
  <c r="S339" i="4"/>
  <c r="S340" i="4"/>
  <c r="S341" i="4"/>
  <c r="S342" i="4"/>
  <c r="S343" i="4"/>
  <c r="S344" i="4"/>
  <c r="S345" i="4"/>
  <c r="S346" i="4"/>
  <c r="S347" i="4"/>
  <c r="S348" i="4"/>
  <c r="S349" i="4"/>
  <c r="S350" i="4"/>
  <c r="S351" i="4"/>
  <c r="S352" i="4"/>
  <c r="S353" i="4"/>
  <c r="S354" i="4"/>
  <c r="S355" i="4"/>
  <c r="S356" i="4"/>
  <c r="S357" i="4"/>
  <c r="S358" i="4"/>
  <c r="S359" i="4"/>
  <c r="S360" i="4"/>
  <c r="S362" i="4"/>
  <c r="S363" i="4"/>
  <c r="S364" i="4"/>
  <c r="S365" i="4"/>
  <c r="S366" i="4"/>
  <c r="S367" i="4"/>
  <c r="S368" i="4"/>
  <c r="S369" i="4"/>
  <c r="S370" i="4"/>
  <c r="S371" i="4"/>
  <c r="S8" i="4"/>
  <c r="G16" i="4"/>
  <c r="G17" i="4"/>
  <c r="G18" i="4"/>
  <c r="G19" i="4"/>
  <c r="G20" i="4"/>
  <c r="G21" i="4"/>
  <c r="G22" i="4"/>
  <c r="T8" i="4"/>
  <c r="H8" i="8" s="1"/>
  <c r="G9" i="4"/>
  <c r="K8" i="4"/>
  <c r="T9" i="4"/>
  <c r="H9" i="8" s="1"/>
  <c r="G86" i="4" l="1"/>
  <c r="G87" i="4"/>
  <c r="G88" i="4"/>
  <c r="G89" i="4"/>
  <c r="K32" i="4"/>
  <c r="K33" i="4"/>
  <c r="K34" i="4"/>
  <c r="K35" i="4"/>
  <c r="K36" i="4"/>
  <c r="K37" i="4"/>
  <c r="G58" i="4"/>
  <c r="K58" i="4"/>
  <c r="P58" i="4"/>
  <c r="T58" i="4"/>
  <c r="G59" i="4"/>
  <c r="K59" i="4"/>
  <c r="P59" i="4"/>
  <c r="T59" i="4"/>
  <c r="G60" i="4"/>
  <c r="K60" i="4"/>
  <c r="P60" i="4"/>
  <c r="T60" i="4"/>
  <c r="G61" i="4"/>
  <c r="K61" i="4"/>
  <c r="P61" i="4"/>
  <c r="T61" i="4"/>
  <c r="G62" i="4"/>
  <c r="K62" i="4"/>
  <c r="P62" i="4"/>
  <c r="T62" i="4"/>
  <c r="G63" i="4"/>
  <c r="K63" i="4"/>
  <c r="P63" i="4"/>
  <c r="T63" i="4"/>
  <c r="G64" i="4"/>
  <c r="K64" i="4"/>
  <c r="P64" i="4"/>
  <c r="T64" i="4"/>
  <c r="G65" i="4"/>
  <c r="K65" i="4"/>
  <c r="P65" i="4"/>
  <c r="T65" i="4"/>
  <c r="G66" i="4"/>
  <c r="K66" i="4"/>
  <c r="P66" i="4"/>
  <c r="T66" i="4"/>
  <c r="G67" i="4"/>
  <c r="K67" i="4"/>
  <c r="P67" i="4"/>
  <c r="T67" i="4"/>
  <c r="G68" i="4"/>
  <c r="K68" i="4"/>
  <c r="P68" i="4"/>
  <c r="T68" i="4"/>
  <c r="G69" i="4"/>
  <c r="K69" i="4"/>
  <c r="P69" i="4"/>
  <c r="T69" i="4"/>
  <c r="G70" i="4"/>
  <c r="K70" i="4"/>
  <c r="P70" i="4"/>
  <c r="T70" i="4"/>
  <c r="G71" i="4"/>
  <c r="K71" i="4"/>
  <c r="P71" i="4"/>
  <c r="T71" i="4"/>
  <c r="G72" i="4"/>
  <c r="K72" i="4"/>
  <c r="P72" i="4"/>
  <c r="T72" i="4"/>
  <c r="G73" i="4"/>
  <c r="K73" i="4"/>
  <c r="P73" i="4"/>
  <c r="T73" i="4"/>
  <c r="G74" i="4"/>
  <c r="K74" i="4"/>
  <c r="P74" i="4"/>
  <c r="T74" i="4"/>
  <c r="G76" i="4"/>
  <c r="K76" i="4"/>
  <c r="P76" i="4"/>
  <c r="T76" i="4"/>
  <c r="G77" i="4"/>
  <c r="K77" i="4"/>
  <c r="P77" i="4"/>
  <c r="T77" i="4"/>
  <c r="G78" i="4"/>
  <c r="K78" i="4"/>
  <c r="P78" i="4"/>
  <c r="T78" i="4"/>
  <c r="G79" i="4"/>
  <c r="K79" i="4"/>
  <c r="P79" i="4"/>
  <c r="T79" i="4"/>
  <c r="G80" i="4"/>
  <c r="K80" i="4"/>
  <c r="P80" i="4"/>
  <c r="T80" i="4"/>
  <c r="G81" i="4"/>
  <c r="K81" i="4"/>
  <c r="P81" i="4"/>
  <c r="T81" i="4"/>
  <c r="G82" i="4"/>
  <c r="K82" i="4"/>
  <c r="P82" i="4"/>
  <c r="T82" i="4"/>
  <c r="G83" i="4"/>
  <c r="K83" i="4"/>
  <c r="P83" i="4"/>
  <c r="T83" i="4"/>
  <c r="G84" i="4"/>
  <c r="K84" i="4"/>
  <c r="P84" i="4"/>
  <c r="T84" i="4"/>
  <c r="G85" i="4"/>
  <c r="K85" i="4"/>
  <c r="P85" i="4"/>
  <c r="T85" i="4"/>
  <c r="K86" i="4"/>
  <c r="P86" i="4"/>
  <c r="T86" i="4"/>
  <c r="K87" i="4"/>
  <c r="P87" i="4"/>
  <c r="T87" i="4"/>
  <c r="K88" i="4"/>
  <c r="P88" i="4"/>
  <c r="T88" i="4"/>
  <c r="K89" i="4"/>
  <c r="P89" i="4"/>
  <c r="T89" i="4"/>
  <c r="G90" i="4"/>
  <c r="K90" i="4"/>
  <c r="P90" i="4"/>
  <c r="T90" i="4"/>
  <c r="G91" i="4"/>
  <c r="K91" i="4"/>
  <c r="P91" i="4"/>
  <c r="T91" i="4"/>
  <c r="G92" i="4"/>
  <c r="K92" i="4"/>
  <c r="P92" i="4"/>
  <c r="T92" i="4"/>
  <c r="G93" i="4"/>
  <c r="K93" i="4"/>
  <c r="P93" i="4"/>
  <c r="T93" i="4"/>
  <c r="G94" i="4"/>
  <c r="K94" i="4"/>
  <c r="P94" i="4"/>
  <c r="T94" i="4"/>
  <c r="G95" i="4"/>
  <c r="K95" i="4"/>
  <c r="P95" i="4"/>
  <c r="T95" i="4"/>
  <c r="G96" i="4"/>
  <c r="K96" i="4"/>
  <c r="P96" i="4"/>
  <c r="T96" i="4"/>
  <c r="G97" i="4"/>
  <c r="K97" i="4"/>
  <c r="P97" i="4"/>
  <c r="T97" i="4"/>
  <c r="G98" i="4"/>
  <c r="K98" i="4"/>
  <c r="P98" i="4"/>
  <c r="T98" i="4"/>
  <c r="G99" i="4"/>
  <c r="K99" i="4"/>
  <c r="P99" i="4"/>
  <c r="T99" i="4"/>
  <c r="G100" i="4"/>
  <c r="K100" i="4"/>
  <c r="P100" i="4"/>
  <c r="T100" i="4"/>
  <c r="G101" i="4"/>
  <c r="K101" i="4"/>
  <c r="P101" i="4"/>
  <c r="T101" i="4"/>
  <c r="G102" i="4"/>
  <c r="K102" i="4"/>
  <c r="P102" i="4"/>
  <c r="T102" i="4"/>
  <c r="G103" i="4"/>
  <c r="K103" i="4"/>
  <c r="P103" i="4"/>
  <c r="T103" i="4"/>
  <c r="G104" i="4"/>
  <c r="K104" i="4"/>
  <c r="P104" i="4"/>
  <c r="T104" i="4"/>
  <c r="G105" i="4"/>
  <c r="K105" i="4"/>
  <c r="P105" i="4"/>
  <c r="T105" i="4"/>
  <c r="G106" i="4"/>
  <c r="K106" i="4"/>
  <c r="P106" i="4"/>
  <c r="T106" i="4"/>
  <c r="G107" i="4"/>
  <c r="K107" i="4"/>
  <c r="P107" i="4"/>
  <c r="T107" i="4"/>
  <c r="G108" i="4"/>
  <c r="K108" i="4"/>
  <c r="P108" i="4"/>
  <c r="T108" i="4"/>
  <c r="G116" i="4"/>
  <c r="K116" i="4"/>
  <c r="P116" i="4"/>
  <c r="T116" i="4"/>
  <c r="G117" i="4"/>
  <c r="K117" i="4"/>
  <c r="P117" i="4"/>
  <c r="T117" i="4"/>
  <c r="G118" i="4"/>
  <c r="K118" i="4"/>
  <c r="P118" i="4"/>
  <c r="T118" i="4"/>
  <c r="G120" i="4"/>
  <c r="K120" i="4"/>
  <c r="P120" i="4"/>
  <c r="T120" i="4"/>
  <c r="G121" i="4"/>
  <c r="K121" i="4"/>
  <c r="P121" i="4"/>
  <c r="T121" i="4"/>
  <c r="G122" i="4"/>
  <c r="K122" i="4"/>
  <c r="P122" i="4"/>
  <c r="T122" i="4"/>
  <c r="G127" i="4"/>
  <c r="K127" i="4"/>
  <c r="P127" i="4"/>
  <c r="T127" i="4"/>
  <c r="G128" i="4"/>
  <c r="K128" i="4"/>
  <c r="P128" i="4"/>
  <c r="T128" i="4"/>
  <c r="G129" i="4"/>
  <c r="K129" i="4"/>
  <c r="P129" i="4"/>
  <c r="T129" i="4"/>
  <c r="G130" i="4"/>
  <c r="K130" i="4"/>
  <c r="P130" i="4"/>
  <c r="T130" i="4"/>
  <c r="T131" i="4"/>
  <c r="T132" i="4"/>
  <c r="T133" i="4"/>
  <c r="T134" i="4"/>
  <c r="T135" i="4"/>
  <c r="G136" i="4"/>
  <c r="K136" i="4"/>
  <c r="T136" i="4"/>
  <c r="G137" i="4"/>
  <c r="K137" i="4"/>
  <c r="T137" i="4"/>
  <c r="G138" i="4"/>
  <c r="K138" i="4"/>
  <c r="T138" i="4"/>
  <c r="G139" i="4"/>
  <c r="K139" i="4"/>
  <c r="T139" i="4"/>
  <c r="G140" i="4"/>
  <c r="K140" i="4"/>
  <c r="P140" i="4"/>
  <c r="T140" i="4"/>
  <c r="G141" i="4"/>
  <c r="K141" i="4"/>
  <c r="P141" i="4"/>
  <c r="T141" i="4"/>
  <c r="G142" i="4"/>
  <c r="K142" i="4"/>
  <c r="P142" i="4"/>
  <c r="T142" i="4"/>
  <c r="G143" i="4"/>
  <c r="K143" i="4"/>
  <c r="P143" i="4"/>
  <c r="T143" i="4"/>
  <c r="G144" i="4"/>
  <c r="K144" i="4"/>
  <c r="P144" i="4"/>
  <c r="T144" i="4"/>
  <c r="G145" i="4"/>
  <c r="K145" i="4"/>
  <c r="P145" i="4"/>
  <c r="T145" i="4"/>
  <c r="G146" i="4"/>
  <c r="K146" i="4"/>
  <c r="P146" i="4"/>
  <c r="T146" i="4"/>
  <c r="G147" i="4"/>
  <c r="K147" i="4"/>
  <c r="P147" i="4"/>
  <c r="T147" i="4"/>
  <c r="G148" i="4"/>
  <c r="K148" i="4"/>
  <c r="P148" i="4"/>
  <c r="T148" i="4"/>
  <c r="G149" i="4"/>
  <c r="K149" i="4"/>
  <c r="P149" i="4"/>
  <c r="T149" i="4"/>
  <c r="G150" i="4"/>
  <c r="K150" i="4"/>
  <c r="P150" i="4"/>
  <c r="T150" i="4"/>
  <c r="G151" i="4"/>
  <c r="K151" i="4"/>
  <c r="P151" i="4"/>
  <c r="T151" i="4"/>
  <c r="G152" i="4"/>
  <c r="K152" i="4"/>
  <c r="P152" i="4"/>
  <c r="T152" i="4"/>
  <c r="G153" i="4"/>
  <c r="K153" i="4"/>
  <c r="P153" i="4"/>
  <c r="T153" i="4"/>
  <c r="G154" i="4"/>
  <c r="K154" i="4"/>
  <c r="P154" i="4"/>
  <c r="T154" i="4"/>
  <c r="G155" i="4"/>
  <c r="K155" i="4"/>
  <c r="P155" i="4"/>
  <c r="T155" i="4"/>
  <c r="G156" i="4"/>
  <c r="K156" i="4"/>
  <c r="P156" i="4"/>
  <c r="T156" i="4"/>
  <c r="G157" i="4"/>
  <c r="K157" i="4"/>
  <c r="P157" i="4"/>
  <c r="T157" i="4"/>
  <c r="G158" i="4"/>
  <c r="K158" i="4"/>
  <c r="P158" i="4"/>
  <c r="T158" i="4"/>
  <c r="G159" i="4"/>
  <c r="K159" i="4"/>
  <c r="P159" i="4"/>
  <c r="T159" i="4"/>
  <c r="G160" i="4"/>
  <c r="K160" i="4"/>
  <c r="P160" i="4"/>
  <c r="T160" i="4"/>
  <c r="G161" i="4"/>
  <c r="K161" i="4"/>
  <c r="P161" i="4"/>
  <c r="T161" i="4"/>
  <c r="G162" i="4"/>
  <c r="K162" i="4"/>
  <c r="P162" i="4"/>
  <c r="T162" i="4"/>
  <c r="G163" i="4"/>
  <c r="K163" i="4"/>
  <c r="P163" i="4"/>
  <c r="T163" i="4"/>
  <c r="G164" i="4"/>
  <c r="K164" i="4"/>
  <c r="P164" i="4"/>
  <c r="T164" i="4"/>
  <c r="G165" i="4"/>
  <c r="K165" i="4"/>
  <c r="P165" i="4"/>
  <c r="T165" i="4"/>
  <c r="G166" i="4"/>
  <c r="K166" i="4"/>
  <c r="P166" i="4"/>
  <c r="T166" i="4"/>
  <c r="G167" i="4"/>
  <c r="K167" i="4"/>
  <c r="P167" i="4"/>
  <c r="T167" i="4"/>
  <c r="G168" i="4"/>
  <c r="K168" i="4"/>
  <c r="P168" i="4"/>
  <c r="T168" i="4"/>
  <c r="G169" i="4"/>
  <c r="K169" i="4"/>
  <c r="P169" i="4"/>
  <c r="T169" i="4"/>
  <c r="G170" i="4"/>
  <c r="K170" i="4"/>
  <c r="P170" i="4"/>
  <c r="T170" i="4"/>
  <c r="G171" i="4"/>
  <c r="K171" i="4"/>
  <c r="P171" i="4"/>
  <c r="T171" i="4"/>
  <c r="G172" i="4"/>
  <c r="K172" i="4"/>
  <c r="P172" i="4"/>
  <c r="T172" i="4"/>
  <c r="G173" i="4"/>
  <c r="K173" i="4"/>
  <c r="P173" i="4"/>
  <c r="T173" i="4"/>
  <c r="G174" i="4"/>
  <c r="K174" i="4"/>
  <c r="P174" i="4"/>
  <c r="T174" i="4"/>
  <c r="G175" i="4"/>
  <c r="K175" i="4"/>
  <c r="P175" i="4"/>
  <c r="T175" i="4"/>
  <c r="G176" i="4"/>
  <c r="K176" i="4"/>
  <c r="P176" i="4"/>
  <c r="T176" i="4"/>
  <c r="G177" i="4"/>
  <c r="K177" i="4"/>
  <c r="P177" i="4"/>
  <c r="T177" i="4"/>
  <c r="G178" i="4"/>
  <c r="K178" i="4"/>
  <c r="P178" i="4"/>
  <c r="T178" i="4"/>
  <c r="G179" i="4"/>
  <c r="K179" i="4"/>
  <c r="P179" i="4"/>
  <c r="T179" i="4"/>
  <c r="G180" i="4"/>
  <c r="K180" i="4"/>
  <c r="P180" i="4"/>
  <c r="T180" i="4"/>
  <c r="G181" i="4"/>
  <c r="K181" i="4"/>
  <c r="P181" i="4"/>
  <c r="T181" i="4"/>
  <c r="G182" i="4"/>
  <c r="K182" i="4"/>
  <c r="P182" i="4"/>
  <c r="T182" i="4"/>
  <c r="G183" i="4"/>
  <c r="K183" i="4"/>
  <c r="P183" i="4"/>
  <c r="T183" i="4"/>
  <c r="G184" i="4"/>
  <c r="K184" i="4"/>
  <c r="P184" i="4"/>
  <c r="T184" i="4"/>
  <c r="G185" i="4"/>
  <c r="K185" i="4"/>
  <c r="P185" i="4"/>
  <c r="T185" i="4"/>
  <c r="G186" i="4"/>
  <c r="K186" i="4"/>
  <c r="P186" i="4"/>
  <c r="T186" i="4"/>
  <c r="G187" i="4"/>
  <c r="K187" i="4"/>
  <c r="P187" i="4"/>
  <c r="T187" i="4"/>
  <c r="G188" i="4"/>
  <c r="K188" i="4"/>
  <c r="P188" i="4"/>
  <c r="T188" i="4"/>
  <c r="G189" i="4"/>
  <c r="K189" i="4"/>
  <c r="P189" i="4"/>
  <c r="T189" i="4"/>
  <c r="G190" i="4"/>
  <c r="K190" i="4"/>
  <c r="P190" i="4"/>
  <c r="T190" i="4"/>
  <c r="G191" i="4"/>
  <c r="K191" i="4"/>
  <c r="P191" i="4"/>
  <c r="T191" i="4"/>
  <c r="G192" i="4"/>
  <c r="K192" i="4"/>
  <c r="P192" i="4"/>
  <c r="T192" i="4"/>
  <c r="G193" i="4"/>
  <c r="K193" i="4"/>
  <c r="P193" i="4"/>
  <c r="T193" i="4"/>
  <c r="G194" i="4"/>
  <c r="K194" i="4"/>
  <c r="P194" i="4"/>
  <c r="T194" i="4"/>
  <c r="G195" i="4"/>
  <c r="K195" i="4"/>
  <c r="P195" i="4"/>
  <c r="T195" i="4"/>
  <c r="G196" i="4"/>
  <c r="K196" i="4"/>
  <c r="P196" i="4"/>
  <c r="T196" i="4"/>
  <c r="G197" i="4"/>
  <c r="K197" i="4"/>
  <c r="P197" i="4"/>
  <c r="T197" i="4"/>
  <c r="G198" i="4"/>
  <c r="K198" i="4"/>
  <c r="P198" i="4"/>
  <c r="T198" i="4"/>
  <c r="G199" i="4"/>
  <c r="K199" i="4"/>
  <c r="P199" i="4"/>
  <c r="T199" i="4"/>
  <c r="G200" i="4"/>
  <c r="K200" i="4"/>
  <c r="P200" i="4"/>
  <c r="T200" i="4"/>
  <c r="G201" i="4"/>
  <c r="K201" i="4"/>
  <c r="P201" i="4"/>
  <c r="T201" i="4"/>
  <c r="G202" i="4"/>
  <c r="K202" i="4"/>
  <c r="P202" i="4"/>
  <c r="T202" i="4"/>
  <c r="G203" i="4"/>
  <c r="K203" i="4"/>
  <c r="P203" i="4"/>
  <c r="T203" i="4"/>
  <c r="G204" i="4"/>
  <c r="K204" i="4"/>
  <c r="P204" i="4"/>
  <c r="T204" i="4"/>
  <c r="G205" i="4"/>
  <c r="K205" i="4"/>
  <c r="P205" i="4"/>
  <c r="T205" i="4"/>
  <c r="G206" i="4"/>
  <c r="K206" i="4"/>
  <c r="P206" i="4"/>
  <c r="T206" i="4"/>
  <c r="G207" i="4"/>
  <c r="K207" i="4"/>
  <c r="P207" i="4"/>
  <c r="T207" i="4"/>
  <c r="G208" i="4"/>
  <c r="K208" i="4"/>
  <c r="P208" i="4"/>
  <c r="T208" i="4"/>
  <c r="G209" i="4"/>
  <c r="K209" i="4"/>
  <c r="P209" i="4"/>
  <c r="T209" i="4"/>
  <c r="G210" i="4"/>
  <c r="K210" i="4"/>
  <c r="P210" i="4"/>
  <c r="T210" i="4"/>
  <c r="G211" i="4"/>
  <c r="K211" i="4"/>
  <c r="P211" i="4"/>
  <c r="T211" i="4"/>
  <c r="G212" i="4"/>
  <c r="K212" i="4"/>
  <c r="P212" i="4"/>
  <c r="T212" i="4"/>
  <c r="G213" i="4"/>
  <c r="K213" i="4"/>
  <c r="P213" i="4"/>
  <c r="T213" i="4"/>
  <c r="G214" i="4"/>
  <c r="K214" i="4"/>
  <c r="P214" i="4"/>
  <c r="T214" i="4"/>
  <c r="G215" i="4"/>
  <c r="K215" i="4"/>
  <c r="P215" i="4"/>
  <c r="T215" i="4"/>
  <c r="G216" i="4"/>
  <c r="K216" i="4"/>
  <c r="P216" i="4"/>
  <c r="T216" i="4"/>
  <c r="G217" i="4"/>
  <c r="K217" i="4"/>
  <c r="P217" i="4"/>
  <c r="T217" i="4"/>
  <c r="G218" i="4"/>
  <c r="K218" i="4"/>
  <c r="P218" i="4"/>
  <c r="T218" i="4"/>
  <c r="G219" i="4"/>
  <c r="K219" i="4"/>
  <c r="P219" i="4"/>
  <c r="T219" i="4"/>
  <c r="G220" i="4"/>
  <c r="K220" i="4"/>
  <c r="P220" i="4"/>
  <c r="T220" i="4"/>
  <c r="G221" i="4"/>
  <c r="K221" i="4"/>
  <c r="P221" i="4"/>
  <c r="T221" i="4"/>
  <c r="G222" i="4"/>
  <c r="K222" i="4"/>
  <c r="P222" i="4"/>
  <c r="T222" i="4"/>
  <c r="G223" i="4"/>
  <c r="K223" i="4"/>
  <c r="P223" i="4"/>
  <c r="T223" i="4"/>
  <c r="G224" i="4"/>
  <c r="K224" i="4"/>
  <c r="P224" i="4"/>
  <c r="T224" i="4"/>
  <c r="G225" i="4"/>
  <c r="K225" i="4"/>
  <c r="P225" i="4"/>
  <c r="T225" i="4"/>
  <c r="G226" i="4"/>
  <c r="K226" i="4"/>
  <c r="P226" i="4"/>
  <c r="T226" i="4"/>
  <c r="G227" i="4"/>
  <c r="K227" i="4"/>
  <c r="P227" i="4"/>
  <c r="T227" i="4"/>
  <c r="G228" i="4"/>
  <c r="K228" i="4"/>
  <c r="P228" i="4"/>
  <c r="T228" i="4"/>
  <c r="G229" i="4"/>
  <c r="K229" i="4"/>
  <c r="P229" i="4"/>
  <c r="T229" i="4"/>
  <c r="G230" i="4"/>
  <c r="K230" i="4"/>
  <c r="P230" i="4"/>
  <c r="T230" i="4"/>
  <c r="G231" i="4"/>
  <c r="K231" i="4"/>
  <c r="P231" i="4"/>
  <c r="T231" i="4"/>
  <c r="G232" i="4"/>
  <c r="K232" i="4"/>
  <c r="P232" i="4"/>
  <c r="T232" i="4"/>
  <c r="G233" i="4"/>
  <c r="K233" i="4"/>
  <c r="P233" i="4"/>
  <c r="T233" i="4"/>
  <c r="G234" i="4"/>
  <c r="K234" i="4"/>
  <c r="P234" i="4"/>
  <c r="T234" i="4"/>
  <c r="G235" i="4"/>
  <c r="K235" i="4"/>
  <c r="P235" i="4"/>
  <c r="T235" i="4"/>
  <c r="G236" i="4"/>
  <c r="K236" i="4"/>
  <c r="P236" i="4"/>
  <c r="T236" i="4"/>
  <c r="G237" i="4"/>
  <c r="K237" i="4"/>
  <c r="P237" i="4"/>
  <c r="T237" i="4"/>
  <c r="G238" i="4"/>
  <c r="K238" i="4"/>
  <c r="P238" i="4"/>
  <c r="T238" i="4"/>
  <c r="G239" i="4"/>
  <c r="K239" i="4"/>
  <c r="P239" i="4"/>
  <c r="T239" i="4"/>
  <c r="G240" i="4"/>
  <c r="K240" i="4"/>
  <c r="P240" i="4"/>
  <c r="T240" i="4"/>
  <c r="G241" i="4"/>
  <c r="K241" i="4"/>
  <c r="P241" i="4"/>
  <c r="T241" i="4"/>
  <c r="G242" i="4"/>
  <c r="K242" i="4"/>
  <c r="P242" i="4"/>
  <c r="T242" i="4"/>
  <c r="G243" i="4"/>
  <c r="K243" i="4"/>
  <c r="P243" i="4"/>
  <c r="T243" i="4"/>
  <c r="G244" i="4"/>
  <c r="K244" i="4"/>
  <c r="P244" i="4"/>
  <c r="T244" i="4"/>
  <c r="G245" i="4"/>
  <c r="K245" i="4"/>
  <c r="P245" i="4"/>
  <c r="T245" i="4"/>
  <c r="G246" i="4"/>
  <c r="K246" i="4"/>
  <c r="P246" i="4"/>
  <c r="T246" i="4"/>
  <c r="G247" i="4"/>
  <c r="K247" i="4"/>
  <c r="P247" i="4"/>
  <c r="T247" i="4"/>
  <c r="G248" i="4"/>
  <c r="K248" i="4"/>
  <c r="P248" i="4"/>
  <c r="T248" i="4"/>
  <c r="G249" i="4"/>
  <c r="K249" i="4"/>
  <c r="P249" i="4"/>
  <c r="T249" i="4"/>
  <c r="G250" i="4"/>
  <c r="K250" i="4"/>
  <c r="P250" i="4"/>
  <c r="T250" i="4"/>
  <c r="G251" i="4"/>
  <c r="K251" i="4"/>
  <c r="P251" i="4"/>
  <c r="T251" i="4"/>
  <c r="G252" i="4"/>
  <c r="K252" i="4"/>
  <c r="P252" i="4"/>
  <c r="T252" i="4"/>
  <c r="G253" i="4"/>
  <c r="K253" i="4"/>
  <c r="P253" i="4"/>
  <c r="T253" i="4"/>
  <c r="G254" i="4"/>
  <c r="K254" i="4"/>
  <c r="P254" i="4"/>
  <c r="T254" i="4"/>
  <c r="G255" i="4"/>
  <c r="K255" i="4"/>
  <c r="P255" i="4"/>
  <c r="T255" i="4"/>
  <c r="G256" i="4"/>
  <c r="K256" i="4"/>
  <c r="P256" i="4"/>
  <c r="T256" i="4"/>
  <c r="G257" i="4"/>
  <c r="K257" i="4"/>
  <c r="P257" i="4"/>
  <c r="T257" i="4"/>
  <c r="G258" i="4"/>
  <c r="K258" i="4"/>
  <c r="P258" i="4"/>
  <c r="T258" i="4"/>
  <c r="G259" i="4"/>
  <c r="K259" i="4"/>
  <c r="P259" i="4"/>
  <c r="T259" i="4"/>
  <c r="G260" i="4"/>
  <c r="K260" i="4"/>
  <c r="P260" i="4"/>
  <c r="T260" i="4"/>
  <c r="G261" i="4"/>
  <c r="K261" i="4"/>
  <c r="P261" i="4"/>
  <c r="T261" i="4"/>
  <c r="G262" i="4"/>
  <c r="K262" i="4"/>
  <c r="P262" i="4"/>
  <c r="T262" i="4"/>
  <c r="G263" i="4"/>
  <c r="K263" i="4"/>
  <c r="P263" i="4"/>
  <c r="T263" i="4"/>
  <c r="G264" i="4"/>
  <c r="K264" i="4"/>
  <c r="P264" i="4"/>
  <c r="T264" i="4"/>
  <c r="G265" i="4"/>
  <c r="K265" i="4"/>
  <c r="P265" i="4"/>
  <c r="T265" i="4"/>
  <c r="G266" i="4"/>
  <c r="K266" i="4"/>
  <c r="P266" i="4"/>
  <c r="T266" i="4"/>
  <c r="G267" i="4"/>
  <c r="K267" i="4"/>
  <c r="P267" i="4"/>
  <c r="T267" i="4"/>
  <c r="G268" i="4"/>
  <c r="K268" i="4"/>
  <c r="P268" i="4"/>
  <c r="T268" i="4"/>
  <c r="G269" i="4"/>
  <c r="K269" i="4"/>
  <c r="P269" i="4"/>
  <c r="T269" i="4"/>
  <c r="G270" i="4"/>
  <c r="K270" i="4"/>
  <c r="P270" i="4"/>
  <c r="T270" i="4"/>
  <c r="G271" i="4"/>
  <c r="K271" i="4"/>
  <c r="P271" i="4"/>
  <c r="T271" i="4"/>
  <c r="G272" i="4"/>
  <c r="K272" i="4"/>
  <c r="P272" i="4"/>
  <c r="T272" i="4"/>
  <c r="G273" i="4"/>
  <c r="K273" i="4"/>
  <c r="P273" i="4"/>
  <c r="T273" i="4"/>
  <c r="G274" i="4"/>
  <c r="K274" i="4"/>
  <c r="P274" i="4"/>
  <c r="T274" i="4"/>
  <c r="G275" i="4"/>
  <c r="K275" i="4"/>
  <c r="P275" i="4"/>
  <c r="T275" i="4"/>
  <c r="G276" i="4"/>
  <c r="K276" i="4"/>
  <c r="P276" i="4"/>
  <c r="T276" i="4"/>
  <c r="G277" i="4"/>
  <c r="K277" i="4"/>
  <c r="P277" i="4"/>
  <c r="T277" i="4"/>
  <c r="G278" i="4"/>
  <c r="K278" i="4"/>
  <c r="P278" i="4"/>
  <c r="T278" i="4"/>
  <c r="G279" i="4"/>
  <c r="K279" i="4"/>
  <c r="P279" i="4"/>
  <c r="T279" i="4"/>
  <c r="G280" i="4"/>
  <c r="K280" i="4"/>
  <c r="P280" i="4"/>
  <c r="T280" i="4"/>
  <c r="G281" i="4"/>
  <c r="K281" i="4"/>
  <c r="P281" i="4"/>
  <c r="T281" i="4"/>
  <c r="G282" i="4"/>
  <c r="K282" i="4"/>
  <c r="P282" i="4"/>
  <c r="T282" i="4"/>
  <c r="G283" i="4"/>
  <c r="K283" i="4"/>
  <c r="P283" i="4"/>
  <c r="T283" i="4"/>
  <c r="G284" i="4"/>
  <c r="K284" i="4"/>
  <c r="P284" i="4"/>
  <c r="T284" i="4"/>
  <c r="G285" i="4"/>
  <c r="K285" i="4"/>
  <c r="P285" i="4"/>
  <c r="T285" i="4"/>
  <c r="G286" i="4"/>
  <c r="K286" i="4"/>
  <c r="P286" i="4"/>
  <c r="T286" i="4"/>
  <c r="G287" i="4"/>
  <c r="K287" i="4"/>
  <c r="P287" i="4"/>
  <c r="T287" i="4"/>
  <c r="G288" i="4"/>
  <c r="K288" i="4"/>
  <c r="P288" i="4"/>
  <c r="T288" i="4"/>
  <c r="G289" i="4"/>
  <c r="K289" i="4"/>
  <c r="P289" i="4"/>
  <c r="T289" i="4"/>
  <c r="G290" i="4"/>
  <c r="K290" i="4"/>
  <c r="P290" i="4"/>
  <c r="T290" i="4"/>
  <c r="G291" i="4"/>
  <c r="K291" i="4"/>
  <c r="P291" i="4"/>
  <c r="T291" i="4"/>
  <c r="G292" i="4"/>
  <c r="K292" i="4"/>
  <c r="P292" i="4"/>
  <c r="T292" i="4"/>
  <c r="G293" i="4"/>
  <c r="K293" i="4"/>
  <c r="P293" i="4"/>
  <c r="T293" i="4"/>
  <c r="G294" i="4"/>
  <c r="K294" i="4"/>
  <c r="P294" i="4"/>
  <c r="T294" i="4"/>
  <c r="G295" i="4"/>
  <c r="K295" i="4"/>
  <c r="P295" i="4"/>
  <c r="T295" i="4"/>
  <c r="G296" i="4"/>
  <c r="K296" i="4"/>
  <c r="P296" i="4"/>
  <c r="T296" i="4"/>
  <c r="G297" i="4"/>
  <c r="K297" i="4"/>
  <c r="P297" i="4"/>
  <c r="T297" i="4"/>
  <c r="G298" i="4"/>
  <c r="K298" i="4"/>
  <c r="P298" i="4"/>
  <c r="T298" i="4"/>
  <c r="G299" i="4"/>
  <c r="K299" i="4"/>
  <c r="P299" i="4"/>
  <c r="T299" i="4"/>
  <c r="G300" i="4"/>
  <c r="K300" i="4"/>
  <c r="P300" i="4"/>
  <c r="T300" i="4"/>
  <c r="G301" i="4"/>
  <c r="K301" i="4"/>
  <c r="P301" i="4"/>
  <c r="T301" i="4"/>
  <c r="G302" i="4"/>
  <c r="K302" i="4"/>
  <c r="P302" i="4"/>
  <c r="T302" i="4"/>
  <c r="G303" i="4"/>
  <c r="K303" i="4"/>
  <c r="P303" i="4"/>
  <c r="T303" i="4"/>
  <c r="G304" i="4"/>
  <c r="K304" i="4"/>
  <c r="P304" i="4"/>
  <c r="T304" i="4"/>
  <c r="G305" i="4"/>
  <c r="K305" i="4"/>
  <c r="P305" i="4"/>
  <c r="T305" i="4"/>
  <c r="G306" i="4"/>
  <c r="K306" i="4"/>
  <c r="P306" i="4"/>
  <c r="T306" i="4"/>
  <c r="G307" i="4"/>
  <c r="K307" i="4"/>
  <c r="P307" i="4"/>
  <c r="T307" i="4"/>
  <c r="G308" i="4"/>
  <c r="K308" i="4"/>
  <c r="P308" i="4"/>
  <c r="T308" i="4"/>
  <c r="G309" i="4"/>
  <c r="K309" i="4"/>
  <c r="P309" i="4"/>
  <c r="T309" i="4"/>
  <c r="G310" i="4"/>
  <c r="K310" i="4"/>
  <c r="P310" i="4"/>
  <c r="T310" i="4"/>
  <c r="G311" i="4"/>
  <c r="K311" i="4"/>
  <c r="P311" i="4"/>
  <c r="T311" i="4"/>
  <c r="G312" i="4"/>
  <c r="K312" i="4"/>
  <c r="P312" i="4"/>
  <c r="T312" i="4"/>
  <c r="G313" i="4"/>
  <c r="K313" i="4"/>
  <c r="P313" i="4"/>
  <c r="T313" i="4"/>
  <c r="G314" i="4"/>
  <c r="K314" i="4"/>
  <c r="P314" i="4"/>
  <c r="T314" i="4"/>
  <c r="G315" i="4"/>
  <c r="K315" i="4"/>
  <c r="P315" i="4"/>
  <c r="T315" i="4"/>
  <c r="G316" i="4"/>
  <c r="K316" i="4"/>
  <c r="P316" i="4"/>
  <c r="T316" i="4"/>
  <c r="G317" i="4"/>
  <c r="K317" i="4"/>
  <c r="P317" i="4"/>
  <c r="T317" i="4"/>
  <c r="G318" i="4"/>
  <c r="K318" i="4"/>
  <c r="P318" i="4"/>
  <c r="T318" i="4"/>
  <c r="G319" i="4"/>
  <c r="K319" i="4"/>
  <c r="P319" i="4"/>
  <c r="T319" i="4"/>
  <c r="G320" i="4"/>
  <c r="K320" i="4"/>
  <c r="P320" i="4"/>
  <c r="T320" i="4"/>
  <c r="G321" i="4"/>
  <c r="K321" i="4"/>
  <c r="P321" i="4"/>
  <c r="T321" i="4"/>
  <c r="G322" i="4"/>
  <c r="K322" i="4"/>
  <c r="P322" i="4"/>
  <c r="T322" i="4"/>
  <c r="G323" i="4"/>
  <c r="K323" i="4"/>
  <c r="P323" i="4"/>
  <c r="T323" i="4"/>
  <c r="G324" i="4"/>
  <c r="K324" i="4"/>
  <c r="P324" i="4"/>
  <c r="T324" i="4"/>
  <c r="G325" i="4"/>
  <c r="K325" i="4"/>
  <c r="P325" i="4"/>
  <c r="T325" i="4"/>
  <c r="G326" i="4"/>
  <c r="K326" i="4"/>
  <c r="P326" i="4"/>
  <c r="T326" i="4"/>
  <c r="G327" i="4"/>
  <c r="K327" i="4"/>
  <c r="P327" i="4"/>
  <c r="T327" i="4"/>
  <c r="G328" i="4"/>
  <c r="K328" i="4"/>
  <c r="P328" i="4"/>
  <c r="T328" i="4"/>
  <c r="G329" i="4"/>
  <c r="K329" i="4"/>
  <c r="P329" i="4"/>
  <c r="T329" i="4"/>
  <c r="G330" i="4"/>
  <c r="K330" i="4"/>
  <c r="P330" i="4"/>
  <c r="T330" i="4"/>
  <c r="G331" i="4"/>
  <c r="K331" i="4"/>
  <c r="P331" i="4"/>
  <c r="T331" i="4"/>
  <c r="G332" i="4"/>
  <c r="K332" i="4"/>
  <c r="P332" i="4"/>
  <c r="T332" i="4"/>
  <c r="G333" i="4"/>
  <c r="K333" i="4"/>
  <c r="P333" i="4"/>
  <c r="T333" i="4"/>
  <c r="G334" i="4"/>
  <c r="K334" i="4"/>
  <c r="P334" i="4"/>
  <c r="T334" i="4"/>
  <c r="G335" i="4"/>
  <c r="K335" i="4"/>
  <c r="P335" i="4"/>
  <c r="T335" i="4"/>
  <c r="G336" i="4"/>
  <c r="K336" i="4"/>
  <c r="P336" i="4"/>
  <c r="T336" i="4"/>
  <c r="G337" i="4"/>
  <c r="K337" i="4"/>
  <c r="P337" i="4"/>
  <c r="T337" i="4"/>
  <c r="G338" i="4"/>
  <c r="K338" i="4"/>
  <c r="P338" i="4"/>
  <c r="T338" i="4"/>
  <c r="G339" i="4"/>
  <c r="K339" i="4"/>
  <c r="P339" i="4"/>
  <c r="T339" i="4"/>
  <c r="G340" i="4"/>
  <c r="K340" i="4"/>
  <c r="P340" i="4"/>
  <c r="T340" i="4"/>
  <c r="G341" i="4"/>
  <c r="K341" i="4"/>
  <c r="P341" i="4"/>
  <c r="T341" i="4"/>
  <c r="G342" i="4"/>
  <c r="K342" i="4"/>
  <c r="P342" i="4"/>
  <c r="T342" i="4"/>
  <c r="G343" i="4"/>
  <c r="K343" i="4"/>
  <c r="P343" i="4"/>
  <c r="T343" i="4"/>
  <c r="G344" i="4"/>
  <c r="K344" i="4"/>
  <c r="P344" i="4"/>
  <c r="T344" i="4"/>
  <c r="G345" i="4"/>
  <c r="K345" i="4"/>
  <c r="P345" i="4"/>
  <c r="T345" i="4"/>
  <c r="G346" i="4"/>
  <c r="K346" i="4"/>
  <c r="P346" i="4"/>
  <c r="T346" i="4"/>
  <c r="G347" i="4"/>
  <c r="K347" i="4"/>
  <c r="P347" i="4"/>
  <c r="T347" i="4"/>
  <c r="G348" i="4"/>
  <c r="K348" i="4"/>
  <c r="P348" i="4"/>
  <c r="T348" i="4"/>
  <c r="G349" i="4"/>
  <c r="K349" i="4"/>
  <c r="P349" i="4"/>
  <c r="T349" i="4"/>
  <c r="G350" i="4"/>
  <c r="K350" i="4"/>
  <c r="P350" i="4"/>
  <c r="T350" i="4"/>
  <c r="G351" i="4"/>
  <c r="K351" i="4"/>
  <c r="P351" i="4"/>
  <c r="T351" i="4"/>
  <c r="G352" i="4"/>
  <c r="K352" i="4"/>
  <c r="P352" i="4"/>
  <c r="T352" i="4"/>
  <c r="G353" i="4"/>
  <c r="K353" i="4"/>
  <c r="P353" i="4"/>
  <c r="T353" i="4"/>
  <c r="G354" i="4"/>
  <c r="K354" i="4"/>
  <c r="P354" i="4"/>
  <c r="T354" i="4"/>
  <c r="G355" i="4"/>
  <c r="K355" i="4"/>
  <c r="P355" i="4"/>
  <c r="T355" i="4"/>
  <c r="G356" i="4"/>
  <c r="K356" i="4"/>
  <c r="P356" i="4"/>
  <c r="T356" i="4"/>
  <c r="G357" i="4"/>
  <c r="K357" i="4"/>
  <c r="P357" i="4"/>
  <c r="T357" i="4"/>
  <c r="G358" i="4"/>
  <c r="K358" i="4"/>
  <c r="P358" i="4"/>
  <c r="T358" i="4"/>
  <c r="G359" i="4"/>
  <c r="K359" i="4"/>
  <c r="P359" i="4"/>
  <c r="T359" i="4"/>
  <c r="G360" i="4"/>
  <c r="K360" i="4"/>
  <c r="P360" i="4"/>
  <c r="T360" i="4"/>
  <c r="G361" i="4"/>
  <c r="K361" i="4"/>
  <c r="P361" i="4"/>
  <c r="T361" i="4"/>
  <c r="G362" i="4"/>
  <c r="K362" i="4"/>
  <c r="P362" i="4"/>
  <c r="T362" i="4"/>
  <c r="G363" i="4"/>
  <c r="K363" i="4"/>
  <c r="P363" i="4"/>
  <c r="T363" i="4"/>
  <c r="G364" i="4"/>
  <c r="K364" i="4"/>
  <c r="P364" i="4"/>
  <c r="T364" i="4"/>
  <c r="G365" i="4"/>
  <c r="K365" i="4"/>
  <c r="P365" i="4"/>
  <c r="T365" i="4"/>
  <c r="G366" i="4"/>
  <c r="K366" i="4"/>
  <c r="P366" i="4"/>
  <c r="T366" i="4"/>
  <c r="G367" i="4"/>
  <c r="K367" i="4"/>
  <c r="P367" i="4"/>
  <c r="T367" i="4"/>
  <c r="G368" i="4"/>
  <c r="K368" i="4"/>
  <c r="P368" i="4"/>
  <c r="T368" i="4"/>
  <c r="G369" i="4"/>
  <c r="K369" i="4"/>
  <c r="P369" i="4"/>
  <c r="T369" i="4"/>
  <c r="G370" i="4"/>
  <c r="K370" i="4"/>
  <c r="P370" i="4"/>
  <c r="T370" i="4"/>
  <c r="G371" i="4"/>
  <c r="K371" i="4"/>
  <c r="P371" i="4"/>
  <c r="T371" i="4"/>
  <c r="T10" i="4"/>
  <c r="H10" i="8" s="1"/>
  <c r="T11" i="4"/>
  <c r="H11" i="8" s="1"/>
  <c r="T12" i="4"/>
  <c r="T13" i="4"/>
  <c r="T14" i="4"/>
  <c r="T15" i="4"/>
  <c r="T16" i="4"/>
  <c r="H12" i="8" s="1"/>
  <c r="T17" i="4"/>
  <c r="H13" i="8" s="1"/>
  <c r="T18" i="4"/>
  <c r="H14" i="8" s="1"/>
  <c r="T19" i="4"/>
  <c r="T20" i="4"/>
  <c r="T21" i="4"/>
  <c r="T22" i="4"/>
  <c r="T23" i="4"/>
  <c r="T24" i="4"/>
  <c r="T25" i="4"/>
  <c r="T26" i="4"/>
  <c r="T27" i="4"/>
  <c r="T28" i="4"/>
  <c r="T29" i="4"/>
  <c r="T30" i="4"/>
  <c r="T31" i="4"/>
  <c r="T32" i="4"/>
  <c r="T33" i="4"/>
  <c r="T34" i="4"/>
  <c r="T35" i="4"/>
  <c r="T36" i="4"/>
  <c r="T37" i="4"/>
  <c r="T38" i="4"/>
  <c r="T39" i="4"/>
  <c r="T40" i="4"/>
  <c r="T41" i="4"/>
  <c r="T42" i="4"/>
  <c r="T44" i="4"/>
  <c r="T45" i="4"/>
  <c r="T46" i="4"/>
  <c r="T47" i="4"/>
  <c r="T48" i="4"/>
  <c r="T49" i="4"/>
  <c r="T50" i="4"/>
  <c r="T51" i="4"/>
  <c r="T52" i="4"/>
  <c r="T53" i="4"/>
  <c r="T54" i="4"/>
  <c r="T55" i="4"/>
  <c r="T56" i="4"/>
  <c r="T57" i="4"/>
  <c r="P9" i="4"/>
  <c r="P10" i="4"/>
  <c r="P11" i="4"/>
  <c r="P12" i="4"/>
  <c r="P13" i="4"/>
  <c r="P14" i="4"/>
  <c r="P15" i="4"/>
  <c r="P16" i="4"/>
  <c r="P17" i="4"/>
  <c r="P18" i="4"/>
  <c r="P19" i="4"/>
  <c r="P20" i="4"/>
  <c r="P21" i="4"/>
  <c r="P22" i="4"/>
  <c r="P23" i="4"/>
  <c r="P24" i="4"/>
  <c r="P25" i="4"/>
  <c r="P26" i="4"/>
  <c r="P28" i="4"/>
  <c r="P29" i="4"/>
  <c r="P30" i="4"/>
  <c r="P31" i="4"/>
  <c r="P32" i="4"/>
  <c r="P33" i="4"/>
  <c r="P34" i="4"/>
  <c r="P35" i="4"/>
  <c r="P36" i="4"/>
  <c r="P37" i="4"/>
  <c r="P38" i="4"/>
  <c r="P39" i="4"/>
  <c r="P40" i="4"/>
  <c r="P41" i="4"/>
  <c r="P42" i="4"/>
  <c r="P44" i="4"/>
  <c r="P45" i="4"/>
  <c r="P46" i="4"/>
  <c r="P47" i="4"/>
  <c r="P48" i="4"/>
  <c r="P49" i="4"/>
  <c r="P50" i="4"/>
  <c r="P51" i="4"/>
  <c r="P52" i="4"/>
  <c r="P53" i="4"/>
  <c r="P54" i="4"/>
  <c r="P55" i="4"/>
  <c r="P56" i="4"/>
  <c r="P57" i="4"/>
  <c r="K9" i="4"/>
  <c r="K10" i="4"/>
  <c r="K11" i="4"/>
  <c r="K12" i="4"/>
  <c r="K13" i="4"/>
  <c r="K14" i="4"/>
  <c r="K16" i="4"/>
  <c r="K17" i="4"/>
  <c r="K18" i="4"/>
  <c r="K19" i="4"/>
  <c r="K20" i="4"/>
  <c r="K21" i="4"/>
  <c r="K22" i="4"/>
  <c r="K23" i="4"/>
  <c r="K24" i="4"/>
  <c r="K25" i="4"/>
  <c r="K26" i="4"/>
  <c r="K27" i="4"/>
  <c r="K29" i="4"/>
  <c r="K30" i="4"/>
  <c r="K31" i="4"/>
  <c r="K38" i="4"/>
  <c r="K39" i="4"/>
  <c r="K40" i="4"/>
  <c r="K41" i="4"/>
  <c r="K42" i="4"/>
  <c r="K44" i="4"/>
  <c r="K45" i="4"/>
  <c r="K46" i="4"/>
  <c r="K47" i="4"/>
  <c r="K48" i="4"/>
  <c r="K49" i="4"/>
  <c r="K50" i="4"/>
  <c r="K51" i="4"/>
  <c r="K52" i="4"/>
  <c r="K53" i="4"/>
  <c r="K54" i="4"/>
  <c r="K55" i="4"/>
  <c r="K56" i="4"/>
  <c r="K57" i="4"/>
  <c r="G23" i="4"/>
  <c r="G24" i="4"/>
  <c r="G25" i="4"/>
  <c r="G26" i="4"/>
  <c r="G27" i="4"/>
  <c r="G28" i="4"/>
  <c r="G30" i="4"/>
  <c r="G31" i="4"/>
  <c r="G32" i="4"/>
  <c r="G33" i="4"/>
  <c r="G34" i="4"/>
  <c r="G35" i="4"/>
  <c r="G36" i="4"/>
  <c r="G37" i="4"/>
  <c r="G38" i="4"/>
  <c r="G39" i="4"/>
  <c r="G40" i="4"/>
  <c r="G41" i="4"/>
  <c r="G42" i="4"/>
  <c r="G44" i="4"/>
  <c r="G45" i="4"/>
  <c r="G46" i="4"/>
  <c r="G47" i="4"/>
  <c r="G48" i="4"/>
  <c r="G49" i="4"/>
  <c r="G50" i="4"/>
  <c r="G53" i="4"/>
  <c r="G54" i="4"/>
  <c r="G55" i="4"/>
  <c r="G56" i="4"/>
  <c r="G57" i="4"/>
  <c r="G10" i="4"/>
  <c r="G11" i="4"/>
  <c r="G12" i="4"/>
  <c r="G13" i="4"/>
  <c r="G14" i="4"/>
  <c r="G15" i="4"/>
  <c r="P8" i="4" l="1"/>
  <c r="H3" i="5"/>
  <c r="O3" i="5"/>
  <c r="V3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Asist. Tecnica</author>
  </authors>
  <commentList>
    <comment ref="E5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Asist. Técnica:</t>
        </r>
        <r>
          <rPr>
            <sz val="9"/>
            <color indexed="81"/>
            <rFont val="Tahoma"/>
            <family val="2"/>
          </rPr>
          <t xml:space="preserve">
Este criterio tiene un valor de 18,2 %</t>
        </r>
      </text>
    </comment>
    <comment ref="H5" authorId="0" shapeId="0" xr:uid="{00000000-0006-0000-0100-000002000000}">
      <text>
        <r>
          <rPr>
            <b/>
            <sz val="9"/>
            <color indexed="81"/>
            <rFont val="Tahoma"/>
            <family val="2"/>
          </rPr>
          <t>Asist. Técnica:</t>
        </r>
        <r>
          <rPr>
            <sz val="9"/>
            <color indexed="81"/>
            <rFont val="Tahoma"/>
            <family val="2"/>
          </rPr>
          <t xml:space="preserve">
Este componente tiene un valor de 27,3%</t>
        </r>
      </text>
    </comment>
    <comment ref="L5" authorId="0" shapeId="0" xr:uid="{00000000-0006-0000-0100-000003000000}">
      <text>
        <r>
          <rPr>
            <b/>
            <sz val="9"/>
            <color indexed="81"/>
            <rFont val="Tahoma"/>
            <family val="2"/>
          </rPr>
          <t>Asist. Técnica:</t>
        </r>
        <r>
          <rPr>
            <sz val="9"/>
            <color indexed="81"/>
            <rFont val="Tahoma"/>
            <family val="2"/>
          </rPr>
          <t xml:space="preserve">
Este componente tiene un valor de 36,4%</t>
        </r>
      </text>
    </comment>
    <comment ref="Q5" authorId="0" shapeId="0" xr:uid="{00000000-0006-0000-0100-000004000000}">
      <text>
        <r>
          <rPr>
            <b/>
            <sz val="9"/>
            <color indexed="81"/>
            <rFont val="Tahoma"/>
            <family val="2"/>
          </rPr>
          <t>Asist. Técnica:</t>
        </r>
        <r>
          <rPr>
            <sz val="9"/>
            <color indexed="81"/>
            <rFont val="Tahoma"/>
            <family val="2"/>
          </rPr>
          <t xml:space="preserve">
Este componente tiene un valor de 25%</t>
        </r>
      </text>
    </comment>
  </commentList>
</comments>
</file>

<file path=xl/sharedStrings.xml><?xml version="1.0" encoding="utf-8"?>
<sst xmlns="http://schemas.openxmlformats.org/spreadsheetml/2006/main" count="1381" uniqueCount="434">
  <si>
    <t>ASPECTOS AMBIENTALES</t>
  </si>
  <si>
    <t>IMPACTOS AMBIENTALES</t>
  </si>
  <si>
    <t>Control</t>
  </si>
  <si>
    <t>Comunidad</t>
  </si>
  <si>
    <t>Total</t>
  </si>
  <si>
    <t>Significativo</t>
  </si>
  <si>
    <t>CRITERIOS PARA VALORACIÓN</t>
  </si>
  <si>
    <t xml:space="preserve">MAGNITUD:  </t>
  </si>
  <si>
    <t>Gravedad del daño que puede causar al medio ambiente</t>
  </si>
  <si>
    <t>Alta</t>
  </si>
  <si>
    <t>Media</t>
  </si>
  <si>
    <t>Baja</t>
  </si>
  <si>
    <t>CONTROL:</t>
  </si>
  <si>
    <t>Incidencia o posibilidad de intervenir el aspecto o impacto</t>
  </si>
  <si>
    <t>Control bajo</t>
  </si>
  <si>
    <t>Control medio</t>
  </si>
  <si>
    <t>Control alto</t>
  </si>
  <si>
    <t>REQUISITO LEGAL:</t>
  </si>
  <si>
    <t>Se refiere a la legislacion ambiental que le aplica al aspecto</t>
  </si>
  <si>
    <t>Existe y no se cumple</t>
  </si>
  <si>
    <t>Existe y se cumple</t>
  </si>
  <si>
    <t>No existe requisito</t>
  </si>
  <si>
    <t>FRECUENCIA:</t>
  </si>
  <si>
    <t>Periodicidad con que ocurre o se genera el aspecto</t>
  </si>
  <si>
    <t>COMUNIDAD:</t>
  </si>
  <si>
    <t>Posibilidad que tiene el impacto de afectar a las partes interesadas</t>
  </si>
  <si>
    <t xml:space="preserve">Media </t>
  </si>
  <si>
    <t>CALIFICACIÓN</t>
  </si>
  <si>
    <t xml:space="preserve">Se asigna valor a cada aspecto </t>
  </si>
  <si>
    <t>Se multiplica el valor asignado por el porcentaje de ponderación</t>
  </si>
  <si>
    <t>Se suman las filas</t>
  </si>
  <si>
    <t>Si el valor de la sumatoria final por fila es igual o mayor a dos se establece que el aspecto es significativo, de lo contrario no</t>
  </si>
  <si>
    <t>Prioridad Ambiental</t>
  </si>
  <si>
    <t>Severidad</t>
  </si>
  <si>
    <t>Persistencia</t>
  </si>
  <si>
    <t>Control Operacional</t>
  </si>
  <si>
    <t>Dificultad</t>
  </si>
  <si>
    <t>R.Financiero</t>
  </si>
  <si>
    <t>Gestores externos</t>
  </si>
  <si>
    <t>Clientes</t>
  </si>
  <si>
    <t>Parte interesada</t>
  </si>
  <si>
    <t>Cumplimiento legal</t>
  </si>
  <si>
    <t>PA.2</t>
  </si>
  <si>
    <t>PA.4</t>
  </si>
  <si>
    <t>CO.1</t>
  </si>
  <si>
    <t>CO.2</t>
  </si>
  <si>
    <t>CO.3</t>
  </si>
  <si>
    <t>PI.1</t>
  </si>
  <si>
    <t>PI.2</t>
  </si>
  <si>
    <t>PI.3</t>
  </si>
  <si>
    <t>PI.4</t>
  </si>
  <si>
    <t>CL.1</t>
  </si>
  <si>
    <t>CL.2</t>
  </si>
  <si>
    <t>AREA</t>
  </si>
  <si>
    <t>INFORMACION PRELIMINAR</t>
  </si>
  <si>
    <t>Prioridad ambiental</t>
  </si>
  <si>
    <t>ACTIVIDAD</t>
  </si>
  <si>
    <t>Versión: 001</t>
  </si>
  <si>
    <t>Responsable: ___________________________________________</t>
  </si>
  <si>
    <t>A. PRIORIDAD AMBIENTAL</t>
  </si>
  <si>
    <t>3. Continuo</t>
  </si>
  <si>
    <t>2. Intermitente</t>
  </si>
  <si>
    <t>1. No es persistente</t>
  </si>
  <si>
    <t>B. CONTROL OPERACIONAL</t>
  </si>
  <si>
    <t>3. No hay ningún control operacional</t>
  </si>
  <si>
    <t xml:space="preserve">2. Los controles operacionales existentes reducen parcialmente el impacto. </t>
  </si>
  <si>
    <t>1. Los controles operacionales existentes reducen completamente el impacto.</t>
  </si>
  <si>
    <t xml:space="preserve">2. Se requiere intervención de otras áreas y recursos económicos       aceptables  para controlar el impacto.   </t>
  </si>
  <si>
    <t>1. Fácilmente controlable: Con cambios sencillos en el proceso o en el     comportamiento se puede controlar efectivamente el impacto.</t>
  </si>
  <si>
    <t>3.  No se tienen recursos.</t>
  </si>
  <si>
    <t>2. Se cuentan con los recursos económicos y técnicos para controlar parcialmente el impacto.</t>
  </si>
  <si>
    <t>1. Se cuentan con todos los recursos económicos y técnicos para el control del impacto.</t>
  </si>
  <si>
    <t>C. PARTE INTERESADA</t>
  </si>
  <si>
    <t>3. Muy importante.  Usualmente se muestran interesados.</t>
  </si>
  <si>
    <t>1. No es importante para ellos.</t>
  </si>
  <si>
    <t>D. CUMPLIMIENTO LEGAL</t>
  </si>
  <si>
    <t xml:space="preserve">3. Sí. En su totalidad   </t>
  </si>
  <si>
    <t xml:space="preserve">1. No. </t>
  </si>
  <si>
    <t xml:space="preserve">     </t>
  </si>
  <si>
    <t>Comentarios: 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</si>
  <si>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ASPECTO AMBIENTAL </t>
  </si>
  <si>
    <t>DESCRIPCIÓN DEL ASPECTO AMBIENTAL</t>
  </si>
  <si>
    <t xml:space="preserve">IMPACTO AMBIENTAL </t>
  </si>
  <si>
    <t>DESCRIPCIÓN DEL IMPACTO AMBIENTAL</t>
  </si>
  <si>
    <t>CONTROL  OPERACIONAL</t>
  </si>
  <si>
    <t>CONDICIÓN AMBIENTAL</t>
  </si>
  <si>
    <t>NIVEL DE SIGNIFICANCIA</t>
  </si>
  <si>
    <t>OBJETIVO: VISUALIZAR  LOS IMPACTOS CRITICOS Y MODERADOS PARA CADA UNA DE LAS AREAS, PARA SU DIFSION</t>
  </si>
  <si>
    <t>Derrames de fluidos</t>
  </si>
  <si>
    <t>Consumo de combustible</t>
  </si>
  <si>
    <t>Consumo de agua</t>
  </si>
  <si>
    <t>Residuos infecciosos sueltos</t>
  </si>
  <si>
    <t>Generación de olores</t>
  </si>
  <si>
    <t>Generación de ruido</t>
  </si>
  <si>
    <t>Emisión de gases</t>
  </si>
  <si>
    <t>Manipulación de residuos ordinarios</t>
  </si>
  <si>
    <t>Generación de residuos sueltos</t>
  </si>
  <si>
    <t>Generación de lixiviados</t>
  </si>
  <si>
    <t>Emisión de olores</t>
  </si>
  <si>
    <t>Manipulación inapropiada de residuos peligrosos</t>
  </si>
  <si>
    <t>Vertimiento de lixiviados</t>
  </si>
  <si>
    <t>Derrame de fluido</t>
  </si>
  <si>
    <t>Residuos sueltos en el suelo</t>
  </si>
  <si>
    <t>Riesgos a la salud</t>
  </si>
  <si>
    <t>Agotamiento de recursos naturales</t>
  </si>
  <si>
    <t>GESTIÓN AMBIENTAL</t>
  </si>
  <si>
    <t>Página 1 de 1</t>
  </si>
  <si>
    <t>Actividades</t>
  </si>
  <si>
    <t>Recolección residuos comunes</t>
  </si>
  <si>
    <t>Recolección residuos riesgo químico</t>
  </si>
  <si>
    <t>Almacenamiento de residuos biosanitario</t>
  </si>
  <si>
    <t>Esterilización</t>
  </si>
  <si>
    <t>Mantenimientos del equipo</t>
  </si>
  <si>
    <t>Alistamiento de material para el horno</t>
  </si>
  <si>
    <t>Salida de cenizas</t>
  </si>
  <si>
    <t>Almacenamientos RESPEL</t>
  </si>
  <si>
    <t>Almacenamiento</t>
  </si>
  <si>
    <t>Trituración</t>
  </si>
  <si>
    <t>Salida de material</t>
  </si>
  <si>
    <t>Manipulación de residuos especiales</t>
  </si>
  <si>
    <t xml:space="preserve">Consumo de agua </t>
  </si>
  <si>
    <t>Consumo de gas</t>
  </si>
  <si>
    <t>Residuos en el suelo</t>
  </si>
  <si>
    <t>Derrames de lixiviado</t>
  </si>
  <si>
    <t>Alistamiento de material para gestores</t>
  </si>
  <si>
    <t>Derrame de fluidos</t>
  </si>
  <si>
    <t xml:space="preserve">Cargue de material </t>
  </si>
  <si>
    <t>Residuos sueltos</t>
  </si>
  <si>
    <t xml:space="preserve">Residuos sueltos </t>
  </si>
  <si>
    <t xml:space="preserve">Derrames de fluidos </t>
  </si>
  <si>
    <t>Represamiento de fluidos</t>
  </si>
  <si>
    <t>Proliferación de vectores</t>
  </si>
  <si>
    <t>Derrame de ceniza en el suelo</t>
  </si>
  <si>
    <t>ESTERILIZACION</t>
  </si>
  <si>
    <t>RESPEL</t>
  </si>
  <si>
    <t>TRITURACION Y DESTRUCCION</t>
  </si>
  <si>
    <t xml:space="preserve">Agotamiento de recursos </t>
  </si>
  <si>
    <t>Personal</t>
  </si>
  <si>
    <t>Fecha:</t>
  </si>
  <si>
    <t>Gestion Documental.</t>
  </si>
  <si>
    <t>RESUMEN DE ASPECTOS E IMPACTOS AMBIENTALES SIGNIFICATIVOS</t>
  </si>
  <si>
    <t>DESTRUCCION Y TRITURACION</t>
  </si>
  <si>
    <t>LIMPIEZA DE PLANTA</t>
  </si>
  <si>
    <t>Consumo de desinfectante</t>
  </si>
  <si>
    <t>N1</t>
  </si>
  <si>
    <t>N2</t>
  </si>
  <si>
    <t>N3</t>
  </si>
  <si>
    <t>N4</t>
  </si>
  <si>
    <t>N5</t>
  </si>
  <si>
    <t>LIMPIEZA Y DESINFECCION</t>
  </si>
  <si>
    <t>FECHA DE REVISION</t>
  </si>
  <si>
    <t>DD</t>
  </si>
  <si>
    <t>MM</t>
  </si>
  <si>
    <t>AA</t>
  </si>
  <si>
    <t>Responsable:</t>
  </si>
  <si>
    <t xml:space="preserve">GESTION AMBIENTAL </t>
  </si>
  <si>
    <t>Encuesta de ruido y olores</t>
  </si>
  <si>
    <r>
      <t>Versión:</t>
    </r>
    <r>
      <rPr>
        <sz val="11"/>
        <color theme="1"/>
        <rFont val="Calibri"/>
        <family val="2"/>
        <scheme val="minor"/>
      </rPr>
      <t xml:space="preserve">  001</t>
    </r>
  </si>
  <si>
    <t>Preguntas</t>
  </si>
  <si>
    <t>Si</t>
  </si>
  <si>
    <t>No</t>
  </si>
  <si>
    <t>¿Consideras que en tu puesto de trabajo, el ruido supone un riesgo grave para tu salud?</t>
  </si>
  <si>
    <t xml:space="preserve">Almacenamiento de residuos </t>
  </si>
  <si>
    <t>Descargue de material</t>
  </si>
  <si>
    <t>Empaque y Amarre</t>
  </si>
  <si>
    <t xml:space="preserve">Pregunta: ¿Cual de las siguientes áreas consideras que genera más ruido? </t>
  </si>
  <si>
    <t>Pregunta:</t>
  </si>
  <si>
    <t>Firma:</t>
  </si>
  <si>
    <t>Nombre del Entrevistado:</t>
  </si>
  <si>
    <t>Encuesta para la comunidad.</t>
  </si>
  <si>
    <t>*Si su respuesta es SI. Contestar la pregunta X.</t>
  </si>
  <si>
    <t xml:space="preserve"> ¿Logra identificar que elementos generan mayor cantidad de ruido? </t>
  </si>
  <si>
    <t xml:space="preserve"> ¿Logra identificar que elementos generan mayor cantidad de malos olores? </t>
  </si>
  <si>
    <t xml:space="preserve"> X ¿Cada cuanto ocurre esto?, 4. toda la semana, 3. de dos a tres días. 2. algunas horas. 1. Solo por un par de minutos. </t>
  </si>
  <si>
    <t>Observación</t>
  </si>
  <si>
    <t xml:space="preserve">Incineración </t>
  </si>
  <si>
    <t xml:space="preserve">Destrucción y Trituración </t>
  </si>
  <si>
    <t>Lavado de vehículos</t>
  </si>
  <si>
    <t>¿Tienes alguna sugerencia para mejorar algún proceso de trabajo con la finalidad de disminuir el ruido intermitente en la fábrica?</t>
  </si>
  <si>
    <t>Riesgos en la salud</t>
  </si>
  <si>
    <t>Residuos remanentes de descargue</t>
  </si>
  <si>
    <t>Los operarios cuentan con los EPPS</t>
  </si>
  <si>
    <t>Se genera este aspecto debido a que la canaleta no esta en optimas condiciones</t>
  </si>
  <si>
    <t>/</t>
  </si>
  <si>
    <t>Se cuenta con un sistema de tratamiento pero no es suficiente</t>
  </si>
  <si>
    <t>1.Soportable sin protección</t>
  </si>
  <si>
    <t>2.Soportable con protección</t>
  </si>
  <si>
    <t>3.Insoportable sin protección</t>
  </si>
  <si>
    <t>4.Insoportable con protección</t>
  </si>
  <si>
    <t xml:space="preserve">¿La empresa ha hecho alguna vez exámenes auditivos? </t>
  </si>
  <si>
    <t xml:space="preserve">Afectaciones en el entorno y en los operarios </t>
  </si>
  <si>
    <t>Al momento de realizar el pesaje de los residuos algunas bosas se rasgan liberando su material</t>
  </si>
  <si>
    <t>Los conductores cuentan con los EPPS</t>
  </si>
  <si>
    <t>MODERADO</t>
  </si>
  <si>
    <t>Riesgo en la salud por manejo de residuos industriales</t>
  </si>
  <si>
    <t xml:space="preserve">Mantenimiento preventivo al sistema de tratamiento </t>
  </si>
  <si>
    <t xml:space="preserve">Al momento de realizar el descargue se liberan los gases acumulados </t>
  </si>
  <si>
    <t>AREA: ESTERILIZACION</t>
  </si>
  <si>
    <t xml:space="preserve">Cuando los equipos entran en periodo de mantenimiento, se genera exceso de residuos acumulados </t>
  </si>
  <si>
    <t>Se contrata gestores externos en donde se permite realizar el tratamiento de los residuos</t>
  </si>
  <si>
    <t xml:space="preserve">Oscar Rivas </t>
  </si>
  <si>
    <t xml:space="preserve">Olores que pueden afectar a los operarios </t>
  </si>
  <si>
    <t xml:space="preserve">Fluidos en el suelo que pueden causar riesgo para la salud </t>
  </si>
  <si>
    <t xml:space="preserve">Riesgos a la salud </t>
  </si>
  <si>
    <t>Estos vapores a altas temperaturas pueden generar riesgos en la salud</t>
  </si>
  <si>
    <t>Mantenimiento preventivo a los equipos</t>
  </si>
  <si>
    <t xml:space="preserve">Al momento de descargar los sacos de residuos no se realiza de la mejor manera </t>
  </si>
  <si>
    <t>Ruido generado por las bioclaves</t>
  </si>
  <si>
    <t xml:space="preserve">Programa de control de plagas y vectores </t>
  </si>
  <si>
    <t>Emisión de olores, y ruido</t>
  </si>
  <si>
    <t>Afectaciones al personal y a la comunidad aledaña.</t>
  </si>
  <si>
    <t xml:space="preserve">Al no almacenar los residuos dentro de la UTA se generan riesgos en el ambiente </t>
  </si>
  <si>
    <t xml:space="preserve">Importante realizar trazabilidad y protocolo para evitar los riesgos que genera </t>
  </si>
  <si>
    <t>AREA: RESPEL</t>
  </si>
  <si>
    <t xml:space="preserve">Riesgos a la salud, contaminación del entorno, </t>
  </si>
  <si>
    <t>Se generan malos olores debido principalmente a la compactación de los residuos con el vehículo</t>
  </si>
  <si>
    <t xml:space="preserve">impacto intermitente debido a que es un proceso necesario para el transporte de los residuos </t>
  </si>
  <si>
    <t>Proceso de compactación realizarlo, solo cuando se termine el cargar el material, o cuando este muy lleno</t>
  </si>
  <si>
    <t>Se evidencia cuando se realiza proceso de compactación y cuando el vehículo esta muy lleno</t>
  </si>
  <si>
    <t>Mantenimiento preventivo al vehículo compactador</t>
  </si>
  <si>
    <t>Posibles derrames durante la recolección y transporte, generando un mal aspecto</t>
  </si>
  <si>
    <t>Ruido generado por el proceso de compactación y tamaño del vehículo</t>
  </si>
  <si>
    <t>Acumulación de lixiviados en canaleta y no se genera una buena contención</t>
  </si>
  <si>
    <t>Al monito de descargar el lixiviado se genera contaminación en el fluente</t>
  </si>
  <si>
    <t>Se generan malos olores debido a las características de los residuos (Hospitalarios)</t>
  </si>
  <si>
    <t>impacto intermitente debido a la naturaleza de los residuos.</t>
  </si>
  <si>
    <t>Se genera derrames por la presentación de los residuos por parte de los clientes</t>
  </si>
  <si>
    <t xml:space="preserve">Al generar derrames de fluidos puede ocasionar  riesgos de salud </t>
  </si>
  <si>
    <t>Se genera emisión de gases debido a la descomposición de los residuos y la mala presentación de los clientes</t>
  </si>
  <si>
    <t>Riesgos a la salud, contaminación del entorno</t>
  </si>
  <si>
    <t>Existe una mala presentación de los residuos anatomopatológicos, generando mayor carga de lixiviado</t>
  </si>
  <si>
    <t>Contaminación en el efluente</t>
  </si>
  <si>
    <t>Acumulación de lixiviado generante contaminación en el afluente</t>
  </si>
  <si>
    <t>Aspecto generado debido a las características de los residuos industriales</t>
  </si>
  <si>
    <t>Contaminación en el aire</t>
  </si>
  <si>
    <t>Descargue de residuos de riesgo biológico</t>
  </si>
  <si>
    <t>Se genera emisión de gases debido a la descomposición de los residuos durante el proceso de recolección</t>
  </si>
  <si>
    <t>No se cuenta con una adecuado mantenimiento del sistema de enfriamiento en el vehículo</t>
  </si>
  <si>
    <t>los vertimientos de lixiviados se realiza a diario ocasionando aumento de carga el sistema de tratamiento</t>
  </si>
  <si>
    <t xml:space="preserve">Si la carga del lixiviado es muy alta puede ocasionar diversos problemas en el sistema de tratamiento </t>
  </si>
  <si>
    <t>Descargue de residuos de riesgo químico</t>
  </si>
  <si>
    <t>Generación de gases y olores</t>
  </si>
  <si>
    <t xml:space="preserve">Acumulación de gases generados en el transcurso de la recolección </t>
  </si>
  <si>
    <t>Contaminación del aire y Posibles afectaciones respiratorias</t>
  </si>
  <si>
    <t>Almacenamiento de residuos biosanitarios</t>
  </si>
  <si>
    <t>Se evidencia derrames de fluidos provenientes de las bolsas por interacción con otras</t>
  </si>
  <si>
    <t>Los derrames principalmente son sangre en descomposición que pueden afectar a los operarios</t>
  </si>
  <si>
    <t>Se cuenta con góndolas y tinas para el transporte de residuos infecciosos</t>
  </si>
  <si>
    <t xml:space="preserve">Acumulación de residuos </t>
  </si>
  <si>
    <t xml:space="preserve">Debido a la acumulación se proliferan vectores que pueden ocasionar problemas en la salud </t>
  </si>
  <si>
    <t>Se verifica que los vehículos contratados cuenten con las normas de transporte de sustancias peligrosas. 
*Se cuenta con un programa de control de vectores.</t>
  </si>
  <si>
    <t>Descomposición de los residuos generando malos olores</t>
  </si>
  <si>
    <t>Posibles afectaciones respiratorias y bioacumulación de agentes tóxicos</t>
  </si>
  <si>
    <t>Empaqué y Amarre</t>
  </si>
  <si>
    <t xml:space="preserve">Fluidos provenientes de las bolsas y durante el proceso de alistamiento de material </t>
  </si>
  <si>
    <t xml:space="preserve">Programa de desinfección de la planta </t>
  </si>
  <si>
    <t xml:space="preserve">Olores generados por la naturaleza de los residuos </t>
  </si>
  <si>
    <t>Al empacar los residuos en sacos se generan malos olores que pueden afectar la salud</t>
  </si>
  <si>
    <t>Emisión de gases y olores</t>
  </si>
  <si>
    <t>Gases generados por la aplicación de vapor a alta temperatura y esterilización de los residuos</t>
  </si>
  <si>
    <t>Manipulación inapropiada</t>
  </si>
  <si>
    <t xml:space="preserve">Debido a las altas temperaturas de los sacos cuando termina el ciclo son arrojados a las góndolas para su disposición </t>
  </si>
  <si>
    <t xml:space="preserve">El ruido puede ser molesto  sin los elementos de protección </t>
  </si>
  <si>
    <t>Debido a que el área de cargue de residuos se encuentra abierta, pueden ingresar vectores</t>
  </si>
  <si>
    <t xml:space="preserve">Vectores que pueden ocasionar riesgos en la salud </t>
  </si>
  <si>
    <t xml:space="preserve">Olores y ruido generados por el proceso de compactación de los residuos esterilizados </t>
  </si>
  <si>
    <t xml:space="preserve">Se genera derrames de lixiviado debido a que las canaletas del vehículo no dan abasto y/o no se encuentran en buen estado </t>
  </si>
  <si>
    <t xml:space="preserve">Ocasiona contaminación del entorno si el vehículo sale en malas condiciones de la planta. </t>
  </si>
  <si>
    <t>Mantenimiento preventivo al vehículo</t>
  </si>
  <si>
    <t xml:space="preserve">Genera aumentó en la carga del sistema de tratamiento </t>
  </si>
  <si>
    <t>Almacenamiento de Anatomopatológicos, Corto puntanzates y animales</t>
  </si>
  <si>
    <t>Acumulación de residuos peligrosos</t>
  </si>
  <si>
    <t xml:space="preserve">Los residuos se almacenan en la UTA pero en diferentes ocasiones no da abasto generando esta acumulación </t>
  </si>
  <si>
    <t xml:space="preserve">Olores ocasionados por la descomposición de residuos </t>
  </si>
  <si>
    <t xml:space="preserve">Acumulación de olores generando un ambiente de contaminación por descomposición </t>
  </si>
  <si>
    <t>Alistamiento de material para incineración</t>
  </si>
  <si>
    <t xml:space="preserve">Al momento de realizar el proceso de cargue al horno se desprende malos olores por la naturaleza de los residuos </t>
  </si>
  <si>
    <t xml:space="preserve">Provoca un ambiente de estrés por los malos olores </t>
  </si>
  <si>
    <t>Incineración</t>
  </si>
  <si>
    <t>Generación de gases, vapores, olores y calor</t>
  </si>
  <si>
    <t>Generados en el momento de alimentar el horno al abrir la compuerta se desprenden gases y vapores de los residuos que se están incinerando</t>
  </si>
  <si>
    <t>Aumento de gasas de efecto invernadero</t>
  </si>
  <si>
    <t>Estos ganes generan aumento de calor en el área de operación y además pueden causar problemas respiratorios</t>
  </si>
  <si>
    <t xml:space="preserve">Se requiere  de un sistema de extracción que permita minimizar el aumento de estos gases en el área </t>
  </si>
  <si>
    <t>Incineración y Descargue</t>
  </si>
  <si>
    <t xml:space="preserve">Generación de cenizas </t>
  </si>
  <si>
    <t>Cenizas provenientes del procesos de incineración de residuos y del sistema de tratamiento de emisiones (filtro de mangas)</t>
  </si>
  <si>
    <t>Debido a la manipulación que se genera se puede generar riesgos en la salud</t>
  </si>
  <si>
    <t>Clasificación de material</t>
  </si>
  <si>
    <t>Exposición a gases y malos olores</t>
  </si>
  <si>
    <t>Se requiere realizar segregación de los residuos que ingresan a la planta para saber si se trata por incineración o gestores externos</t>
  </si>
  <si>
    <t xml:space="preserve">Debido a la segregación se generan gases y malos olores que pueden afectar la salud </t>
  </si>
  <si>
    <t xml:space="preserve">Almacenamiento, Alistamientos para el horno y gestores </t>
  </si>
  <si>
    <t xml:space="preserve">Olores generados debido a la naturaleza de los residuos para preparación y alistamiento del material </t>
  </si>
  <si>
    <t>Acumulación de gases por interacción con el ambiente</t>
  </si>
  <si>
    <t>Acumulación de residuos químicos</t>
  </si>
  <si>
    <t xml:space="preserve">Cuando  se retrasan las salidas por  afata de vehículo </t>
  </si>
  <si>
    <t>Generación de gases y vapores</t>
  </si>
  <si>
    <t xml:space="preserve">Derrames que pueden generar riesgos en la salud </t>
  </si>
  <si>
    <t>Al no utilizar sus EEPS, se pueden generar riesgos futuros</t>
  </si>
  <si>
    <t xml:space="preserve">Poner en funcionamiento los dos hornos cuando la carga supera el nivel de almacenamiento </t>
  </si>
  <si>
    <t>Salida programada (Martes y Jueves)</t>
  </si>
  <si>
    <t>Se generan gases y vapores en el momento de realizar el alistamiento.</t>
  </si>
  <si>
    <t xml:space="preserve">se generan efectos en la salud debido a las cualidades de los residuos incinerados </t>
  </si>
  <si>
    <t>Los operarios realizan el traspaso de cenizas de las tinas a los bigbags</t>
  </si>
  <si>
    <t>Indispensable el uso adecuado de los EEPS</t>
  </si>
  <si>
    <t xml:space="preserve">Ruido y Vibraciones generadas debido al la maquina trituradora </t>
  </si>
  <si>
    <t>Destrucción</t>
  </si>
  <si>
    <t xml:space="preserve">Trituración y Destrucción </t>
  </si>
  <si>
    <t xml:space="preserve">Lixiviado generado por la trituradora </t>
  </si>
  <si>
    <t xml:space="preserve">Sistema de tratamiento de aguas residuales </t>
  </si>
  <si>
    <t>Residuos peligrosos remanentes de la descarga en planta</t>
  </si>
  <si>
    <t xml:space="preserve">Afecta directamente al personal de lavado y el sistema de tratamiento </t>
  </si>
  <si>
    <t xml:space="preserve">Lixiviado tratado por el sistema </t>
  </si>
  <si>
    <t>AREA: LIMPIEZA Y DESINFECCION</t>
  </si>
  <si>
    <t>Aumento en los parámetros de evaluación, afectado su resultado</t>
  </si>
  <si>
    <t xml:space="preserve">Algunos conductores no utilizan los elementos entregados. </t>
  </si>
  <si>
    <t>Los residuos sueltos de esta categoría contiene una alta carga de agentes patógenos</t>
  </si>
  <si>
    <t>Posibles afectaciones en  los parámetros fisicoquímicos</t>
  </si>
  <si>
    <t xml:space="preserve">Aplicación mensual del programa de fumigación </t>
  </si>
  <si>
    <t xml:space="preserve">Desinfección de las unidades de almacenamiento. </t>
  </si>
  <si>
    <t xml:space="preserve">Acumulación de residuos que pueden afectar la movilidad en la bodega </t>
  </si>
  <si>
    <t>se generan riesgos por manipulación inadecuada de los residuos químicos</t>
  </si>
  <si>
    <t>Emisiones de material volátil</t>
  </si>
  <si>
    <t xml:space="preserve">Alistamiento de cenizas de fondo del horno y volátiles del filtro de mangas cargue </t>
  </si>
  <si>
    <t>Manipulación de residuos peligrosos</t>
  </si>
  <si>
    <t xml:space="preserve">Debido a la manipulación de cenizas, se generan riesgos a la salud </t>
  </si>
  <si>
    <t xml:space="preserve">Ruido generado por el uso de la montacargas </t>
  </si>
  <si>
    <t xml:space="preserve">Impacto intermitente ya que se requiere para el manejo de mercancía de alto peso </t>
  </si>
  <si>
    <t>Generación de vibraciones y ruido</t>
  </si>
  <si>
    <t xml:space="preserve">Exposiciones mayores de 5 horas seguidas puede provocar riesgos en la salud </t>
  </si>
  <si>
    <t>Generación de lixiviado</t>
  </si>
  <si>
    <t>Contaminación en el afluente</t>
  </si>
  <si>
    <t>Limpieza y Desinfección de la planta.</t>
  </si>
  <si>
    <t>Estos residuos pueden generar factores de riesgo en el personal encargado de esta área</t>
  </si>
  <si>
    <t>Recolección de residuos comunes</t>
  </si>
  <si>
    <t>Contaminación del aire</t>
  </si>
  <si>
    <t>Contaminación del suelo/Riesgos a la salud</t>
  </si>
  <si>
    <t>Contaminación del entorno</t>
  </si>
  <si>
    <t>Reducción en el recurso natural</t>
  </si>
  <si>
    <t>Recolección residuos riesgo biológico</t>
  </si>
  <si>
    <t>Manipulación de residuos biológicos</t>
  </si>
  <si>
    <t>Riesgos a la salud, contaminación del entorno,</t>
  </si>
  <si>
    <t>Posibles afectaciones respiratorias</t>
  </si>
  <si>
    <t>Generación de gases</t>
  </si>
  <si>
    <t>Lavado  y desinfección de vehículos</t>
  </si>
  <si>
    <t>Riesgo contaminación del suelo y aire</t>
  </si>
  <si>
    <t xml:space="preserve">Generación de residuos </t>
  </si>
  <si>
    <t xml:space="preserve">Acumulación de residuos infecciosos </t>
  </si>
  <si>
    <t>Consumo de energía</t>
  </si>
  <si>
    <t>manipulación inapropiada de residuos</t>
  </si>
  <si>
    <t xml:space="preserve">Consumó de energía </t>
  </si>
  <si>
    <t>Aumentó de gasas de efecto invernadero</t>
  </si>
  <si>
    <t>Derrame de líquidos</t>
  </si>
  <si>
    <t>Manipulación de residuos</t>
  </si>
  <si>
    <t>Mantenimientos de equipos de esterilización</t>
  </si>
  <si>
    <t>Generación de residuos peligroso</t>
  </si>
  <si>
    <t>Consumo de refrigerante</t>
  </si>
  <si>
    <t xml:space="preserve">Generación de ruido </t>
  </si>
  <si>
    <t>Manipulación de residuos peligrosos sin mascara</t>
  </si>
  <si>
    <t>Proliferación de plagas</t>
  </si>
  <si>
    <t>Generación de residuos peligrosos</t>
  </si>
  <si>
    <t>Contaminación en el entorno</t>
  </si>
  <si>
    <t>Contaminación de material aprovechable</t>
  </si>
  <si>
    <t>Generación de vibraciones</t>
  </si>
  <si>
    <t>Contaminación en material aprovechable.</t>
  </si>
  <si>
    <t>Generación de residuos</t>
  </si>
  <si>
    <t xml:space="preserve">Consumo de energía </t>
  </si>
  <si>
    <t>Mantenimiento de equipos de destrucción y trituración</t>
  </si>
  <si>
    <t>Acumulación de residuos en canaleta</t>
  </si>
  <si>
    <t>Vertimientos líquidos</t>
  </si>
  <si>
    <t>Acumulación de residuos</t>
  </si>
  <si>
    <t xml:space="preserve">Responsable:  JUAN CAMILO MOSQUERA GOMEZ </t>
  </si>
  <si>
    <t>Fecha: 27/06/2017</t>
  </si>
  <si>
    <t>Regulación</t>
  </si>
  <si>
    <t>Política de RH S.A.S</t>
  </si>
  <si>
    <t>Área</t>
  </si>
  <si>
    <t xml:space="preserve">MATRIZ DE IDENTIFICACIÓN DE ASPECTOS AMBIENTALES </t>
  </si>
  <si>
    <t>MATRIZ DE IDENTIFICACIÓN DE ASPECTOS AMBIENTALES</t>
  </si>
  <si>
    <t>E.S.E. HOSPITAL REGIONAL CENTRO</t>
  </si>
  <si>
    <t>Código: GA-MT-001</t>
  </si>
  <si>
    <t>Actualización: 04/04/2025</t>
  </si>
  <si>
    <t>2. Medianamente importante.</t>
  </si>
  <si>
    <r>
      <rPr>
        <b/>
        <sz val="12"/>
        <rFont val="Arial"/>
        <family val="2"/>
      </rPr>
      <t xml:space="preserve">PA.2 Severidad </t>
    </r>
    <r>
      <rPr>
        <sz val="12"/>
        <rFont val="Arial"/>
        <family val="2"/>
      </rPr>
      <t xml:space="preserve">
¿Cuál es la severidad que el impacto produce sobre el ambiente?</t>
    </r>
  </si>
  <si>
    <r>
      <t>3. Grave:</t>
    </r>
    <r>
      <rPr>
        <sz val="12"/>
        <rFont val="Arial"/>
        <family val="2"/>
      </rPr>
      <t xml:space="preserve"> Representa un alto riesgo para la salud y el entorno</t>
    </r>
  </si>
  <si>
    <r>
      <t>2. Medio:</t>
    </r>
    <r>
      <rPr>
        <sz val="12"/>
        <rFont val="Arial"/>
        <family val="2"/>
      </rPr>
      <t xml:space="preserve"> Peligro para la salud y el entorno pero no daño fatal</t>
    </r>
  </si>
  <si>
    <r>
      <rPr>
        <b/>
        <sz val="12"/>
        <rFont val="Arial"/>
        <family val="2"/>
      </rPr>
      <t>1. Leve:</t>
    </r>
    <r>
      <rPr>
        <sz val="12"/>
        <rFont val="Arial"/>
        <family val="2"/>
      </rPr>
      <t xml:space="preserve"> Impacto no significativo</t>
    </r>
  </si>
  <si>
    <r>
      <t xml:space="preserve"> PA.4  Persistencia: 
</t>
    </r>
    <r>
      <rPr>
        <sz val="12"/>
        <rFont val="Arial"/>
        <family val="2"/>
      </rPr>
      <t>¿Qué tan permanente es el impacto?</t>
    </r>
    <r>
      <rPr>
        <b/>
        <sz val="12"/>
        <rFont val="Arial"/>
        <family val="2"/>
      </rPr>
      <t xml:space="preserve">
</t>
    </r>
    <r>
      <rPr>
        <sz val="12"/>
        <rFont val="Arial"/>
        <family val="2"/>
      </rPr>
      <t xml:space="preserve">
</t>
    </r>
  </si>
  <si>
    <r>
      <rPr>
        <b/>
        <sz val="12"/>
        <rFont val="Arial"/>
        <family val="2"/>
      </rPr>
      <t>CO.1 Control:</t>
    </r>
    <r>
      <rPr>
        <sz val="12"/>
        <rFont val="Arial"/>
        <family val="2"/>
      </rPr>
      <t xml:space="preserve"> ¿Existe algún control operacional que reduce el impacto causado por el aspecto? </t>
    </r>
  </si>
  <si>
    <r>
      <t>CO.2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Dificultad</t>
    </r>
    <r>
      <rPr>
        <b/>
        <sz val="12"/>
        <color indexed="21"/>
        <rFont val="Arial"/>
        <family val="2"/>
      </rPr>
      <t xml:space="preserve"> </t>
    </r>
    <r>
      <rPr>
        <sz val="12"/>
        <rFont val="Arial"/>
        <family val="2"/>
      </rPr>
      <t xml:space="preserve">¿Qué tan fácilmente se puede controlar el  impacto? </t>
    </r>
  </si>
  <si>
    <t xml:space="preserve">3. Se requieren proyectos de ingeniería y altos recursos económicos para controlar efectivamente el impacto. </t>
  </si>
  <si>
    <r>
      <t>CO.3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Recursos Económicos.</t>
    </r>
    <r>
      <rPr>
        <b/>
        <sz val="12"/>
        <color indexed="21"/>
        <rFont val="Arial"/>
        <family val="2"/>
      </rPr>
      <t xml:space="preserve">  </t>
    </r>
    <r>
      <rPr>
        <sz val="12"/>
        <rFont val="Arial"/>
        <family val="2"/>
      </rPr>
      <t>¿Con qué recursos económicos se cuenta para controlar el Impacto en la compañía?</t>
    </r>
  </si>
  <si>
    <r>
      <rPr>
        <b/>
        <sz val="12"/>
        <rFont val="Arial"/>
        <family val="2"/>
      </rPr>
      <t xml:space="preserve">PI.1 Gestores externos </t>
    </r>
    <r>
      <rPr>
        <sz val="12"/>
        <rFont val="Arial"/>
        <family val="2"/>
      </rPr>
      <t xml:space="preserve">
¿Qué tanto afecta la alianza con gestores externos?
</t>
    </r>
  </si>
  <si>
    <r>
      <rPr>
        <b/>
        <sz val="12"/>
        <rFont val="Arial"/>
        <family val="2"/>
      </rPr>
      <t>3. Grave</t>
    </r>
    <r>
      <rPr>
        <sz val="12"/>
        <rFont val="Arial"/>
        <family val="2"/>
      </rPr>
      <t>: Representa un alto riesgo para los gestores</t>
    </r>
  </si>
  <si>
    <r>
      <rPr>
        <b/>
        <sz val="12"/>
        <rFont val="Arial"/>
        <family val="2"/>
      </rPr>
      <t>2. Medio:</t>
    </r>
    <r>
      <rPr>
        <sz val="12"/>
        <rFont val="Arial"/>
        <family val="2"/>
      </rPr>
      <t xml:space="preserve"> afecta medianamente la relación.</t>
    </r>
  </si>
  <si>
    <r>
      <t>1. Leve:</t>
    </r>
    <r>
      <rPr>
        <sz val="12"/>
        <rFont val="Arial"/>
        <family val="2"/>
      </rPr>
      <t xml:space="preserve"> No afecta en nada</t>
    </r>
  </si>
  <si>
    <r>
      <rPr>
        <b/>
        <sz val="12"/>
        <rFont val="Arial"/>
        <family val="2"/>
      </rPr>
      <t>PI.2 Clientes</t>
    </r>
    <r>
      <rPr>
        <sz val="12"/>
        <rFont val="Arial"/>
        <family val="2"/>
      </rPr>
      <t xml:space="preserve">. ¿Es importante para los clientes este aspecto ambiental y su respectivo impacto? </t>
    </r>
  </si>
  <si>
    <r>
      <t xml:space="preserve">PA.3 Personal: </t>
    </r>
    <r>
      <rPr>
        <sz val="12"/>
        <rFont val="Arial"/>
        <family val="2"/>
      </rPr>
      <t>¿Es importante este aspecto ambiental, para el personal laboral?</t>
    </r>
  </si>
  <si>
    <r>
      <rPr>
        <b/>
        <sz val="12"/>
        <rFont val="Arial"/>
        <family val="2"/>
      </rPr>
      <t>3. Muy importante.</t>
    </r>
    <r>
      <rPr>
        <sz val="12"/>
        <rFont val="Arial"/>
        <family val="2"/>
      </rPr>
      <t xml:space="preserve">  El personal se muestra constantemente interesado,      han existido quejas y/o riesgos. </t>
    </r>
  </si>
  <si>
    <r>
      <rPr>
        <b/>
        <sz val="12"/>
        <rFont val="Arial"/>
        <family val="2"/>
      </rPr>
      <t>2. Medianamente importante.</t>
    </r>
    <r>
      <rPr>
        <sz val="12"/>
        <rFont val="Arial"/>
        <family val="2"/>
      </rPr>
      <t xml:space="preserve">  Existe cierto interés.</t>
    </r>
  </si>
  <si>
    <r>
      <rPr>
        <b/>
        <sz val="12"/>
        <rFont val="Arial"/>
        <family val="2"/>
      </rPr>
      <t xml:space="preserve">1. No es importante. </t>
    </r>
    <r>
      <rPr>
        <sz val="12"/>
        <rFont val="Arial"/>
        <family val="2"/>
      </rPr>
      <t xml:space="preserve"> El personal no ha mostrado interés.</t>
    </r>
  </si>
  <si>
    <r>
      <rPr>
        <b/>
        <sz val="12"/>
        <rFont val="Arial"/>
        <family val="2"/>
      </rPr>
      <t xml:space="preserve"> PA.4 Comunidad.  </t>
    </r>
    <r>
      <rPr>
        <sz val="12"/>
        <rFont val="Arial"/>
        <family val="2"/>
      </rPr>
      <t xml:space="preserve">¿Es importante para la comunidad en general este aspecto?   </t>
    </r>
    <r>
      <rPr>
        <b/>
        <sz val="12"/>
        <rFont val="Arial"/>
        <family val="2"/>
      </rPr>
      <t xml:space="preserve">     </t>
    </r>
  </si>
  <si>
    <r>
      <rPr>
        <b/>
        <sz val="12"/>
        <rFont val="Arial"/>
        <family val="2"/>
      </rPr>
      <t xml:space="preserve">3. Muy importante. </t>
    </r>
    <r>
      <rPr>
        <sz val="12"/>
        <rFont val="Arial"/>
        <family val="2"/>
      </rPr>
      <t xml:space="preserve"> El personal se muestra constantemente interesado,      han existido quejas y/o riesgos. </t>
    </r>
  </si>
  <si>
    <r>
      <t>2. Medianamente importante</t>
    </r>
    <r>
      <rPr>
        <sz val="12"/>
        <rFont val="Arial"/>
        <family val="2"/>
      </rPr>
      <t>.  Existe cierto interés.</t>
    </r>
  </si>
  <si>
    <r>
      <t>1. No es importante</t>
    </r>
    <r>
      <rPr>
        <sz val="12"/>
        <rFont val="Arial"/>
        <family val="2"/>
      </rPr>
      <t>.  El personal no ha mostrado interés.</t>
    </r>
  </si>
  <si>
    <r>
      <rPr>
        <b/>
        <sz val="12"/>
        <rFont val="Arial"/>
        <family val="2"/>
      </rPr>
      <t>CL.1 Regulación local:</t>
    </r>
    <r>
      <rPr>
        <sz val="12"/>
        <rFont val="Arial"/>
        <family val="2"/>
      </rPr>
      <t xml:space="preserve"> ¿Este aspecto ambiental viola alguna norma o regulación local?</t>
    </r>
  </si>
  <si>
    <r>
      <rPr>
        <b/>
        <sz val="12"/>
        <rFont val="Arial"/>
        <family val="2"/>
      </rPr>
      <t xml:space="preserve">3. Sí. En su totalidad  </t>
    </r>
    <r>
      <rPr>
        <sz val="12"/>
        <rFont val="Arial"/>
        <family val="2"/>
      </rPr>
      <t xml:space="preserve"> </t>
    </r>
  </si>
  <si>
    <r>
      <rPr>
        <b/>
        <sz val="12"/>
        <rFont val="Arial"/>
        <family val="2"/>
      </rPr>
      <t>2. Regular.</t>
    </r>
    <r>
      <rPr>
        <sz val="12"/>
        <rFont val="Arial"/>
        <family val="2"/>
      </rPr>
      <t xml:space="preserve"> En contra de un requisito legal aplicable especifico</t>
    </r>
  </si>
  <si>
    <r>
      <t>D.2 Políticas Corporativas:</t>
    </r>
    <r>
      <rPr>
        <sz val="12"/>
        <color indexed="21"/>
        <rFont val="Arial"/>
        <family val="2"/>
      </rPr>
      <t xml:space="preserve"> </t>
    </r>
    <r>
      <rPr>
        <sz val="12"/>
        <rFont val="Arial"/>
        <family val="2"/>
      </rPr>
      <t xml:space="preserve">¿Este aspecto ambiental viola alguna de las políticas de la Organización? </t>
    </r>
  </si>
  <si>
    <r>
      <rPr>
        <b/>
        <sz val="12"/>
        <rFont val="Arial"/>
        <family val="2"/>
      </rPr>
      <t xml:space="preserve">2.Regular. </t>
    </r>
    <r>
      <rPr>
        <sz val="12"/>
        <rFont val="Arial"/>
        <family val="2"/>
      </rPr>
      <t>Un artículo especifico</t>
    </r>
  </si>
  <si>
    <t>Responsable: Líder Gestión Ambiental</t>
  </si>
  <si>
    <t>Fecha de Realización: 4/05/2025</t>
  </si>
  <si>
    <t>ESTERILIZACIÓN</t>
  </si>
  <si>
    <t>Limpieza y Desinfección.</t>
  </si>
  <si>
    <t>LABORATORIO Y TOMA DE MUESTRAS</t>
  </si>
  <si>
    <t>SERVICIO GENERAL</t>
  </si>
  <si>
    <t>ÁREA RESIDUOS PELIGROSO (RESPEL)</t>
  </si>
  <si>
    <t>Alistamiento de material</t>
  </si>
  <si>
    <t>Salidas</t>
  </si>
  <si>
    <t>Fecha: 01/06/2025</t>
  </si>
  <si>
    <t>Responsable: Líder gestión ambiental</t>
  </si>
  <si>
    <t>Código: GA-MT-01</t>
  </si>
  <si>
    <t>Líder del área ambiental:</t>
  </si>
  <si>
    <t>Líder Planeación</t>
  </si>
  <si>
    <t>Almacenamiento de Anatomopatológicos, Corto punzantes</t>
  </si>
  <si>
    <t>Líder área ambiental</t>
  </si>
  <si>
    <r>
      <t xml:space="preserve">Código: </t>
    </r>
    <r>
      <rPr>
        <sz val="11"/>
        <color theme="1"/>
        <rFont val="Calibri"/>
        <family val="2"/>
        <scheme val="minor"/>
      </rPr>
      <t>GA-PR-01</t>
    </r>
  </si>
  <si>
    <r>
      <t>Actualización:</t>
    </r>
    <r>
      <rPr>
        <sz val="9"/>
        <color theme="1"/>
        <rFont val="Calibri"/>
        <family val="2"/>
        <scheme val="minor"/>
      </rPr>
      <t>19/05/2025</t>
    </r>
  </si>
  <si>
    <t>Encuesta de RUIDO al personal de la E.S.E. Hospital Regional Centro</t>
  </si>
  <si>
    <t xml:space="preserve">Líder de Gestion Ambiental. </t>
  </si>
  <si>
    <t>¿Considera la ESE HRC genera mucho ruido, generando un riesgo grave para su salud?</t>
  </si>
  <si>
    <t>¿Considera la ESE HRC genera malos olores, afectando su salud y el entorno?</t>
  </si>
  <si>
    <t xml:space="preserve"> ¿Alguna vez a identificado emisiones por la ESE HRC ? </t>
  </si>
  <si>
    <t>¿Puede describir alguna problemática generada la ESE HRC?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</si>
</sst>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.0"/>
  </numFmts>
  <fonts count="32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i/>
      <sz val="12"/>
      <color theme="1"/>
      <name val="Arial"/>
      <family val="2"/>
    </font>
    <font>
      <b/>
      <sz val="12"/>
      <color theme="1"/>
      <name val="Arial"/>
      <family val="2"/>
    </font>
    <font>
      <b/>
      <sz val="26"/>
      <name val="Arial"/>
      <family val="2"/>
    </font>
    <font>
      <sz val="11"/>
      <color theme="1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sz val="10"/>
      <color theme="0" tint="-0.34998626667073579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color rgb="FFFF0000"/>
      <name val="Arial"/>
      <family val="2"/>
    </font>
    <font>
      <b/>
      <sz val="12"/>
      <color indexed="21"/>
      <name val="Arial"/>
      <family val="2"/>
    </font>
    <font>
      <sz val="12"/>
      <color indexed="21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lightUp">
        <fgColor theme="8" tint="0.79998168889431442"/>
        <bgColor theme="0"/>
      </patternFill>
    </fill>
    <fill>
      <patternFill patternType="lightUp">
        <fgColor theme="8" tint="0.79998168889431442"/>
        <bgColor rgb="FF3DB93D"/>
      </patternFill>
    </fill>
    <fill>
      <patternFill patternType="lightUp">
        <fgColor theme="8" tint="0.79998168889431442"/>
        <bgColor theme="0" tint="-4.9989318521683403E-2"/>
      </patternFill>
    </fill>
    <fill>
      <patternFill patternType="lightUp">
        <fgColor theme="8" tint="0.79998168889431442"/>
        <bgColor theme="3" tint="0.39997558519241921"/>
      </patternFill>
    </fill>
    <fill>
      <patternFill patternType="lightUp">
        <fgColor theme="8" tint="0.79998168889431442"/>
        <bgColor theme="9" tint="0.39997558519241921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CDFFC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</fills>
  <borders count="6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9" fillId="0" borderId="0" applyFont="0" applyFill="0" applyBorder="0" applyAlignment="0" applyProtection="0"/>
    <xf numFmtId="164" fontId="19" fillId="0" borderId="0" applyFont="0" applyFill="0" applyBorder="0" applyAlignment="0" applyProtection="0"/>
  </cellStyleXfs>
  <cellXfs count="492">
    <xf numFmtId="0" fontId="0" fillId="0" borderId="0" xfId="0"/>
    <xf numFmtId="0" fontId="0" fillId="2" borderId="0" xfId="0" applyFill="1"/>
    <xf numFmtId="0" fontId="9" fillId="2" borderId="1" xfId="0" applyFont="1" applyFill="1" applyBorder="1"/>
    <xf numFmtId="0" fontId="9" fillId="2" borderId="2" xfId="0" applyFont="1" applyFill="1" applyBorder="1"/>
    <xf numFmtId="0" fontId="9" fillId="2" borderId="0" xfId="0" applyFont="1" applyFill="1"/>
    <xf numFmtId="0" fontId="9" fillId="2" borderId="3" xfId="0" applyFont="1" applyFill="1" applyBorder="1"/>
    <xf numFmtId="0" fontId="9" fillId="2" borderId="4" xfId="0" applyFont="1" applyFill="1" applyBorder="1"/>
    <xf numFmtId="0" fontId="9" fillId="2" borderId="5" xfId="0" applyFont="1" applyFill="1" applyBorder="1"/>
    <xf numFmtId="0" fontId="9" fillId="2" borderId="6" xfId="0" applyFont="1" applyFill="1" applyBorder="1"/>
    <xf numFmtId="0" fontId="9" fillId="2" borderId="7" xfId="0" applyFont="1" applyFill="1" applyBorder="1"/>
    <xf numFmtId="0" fontId="9" fillId="2" borderId="0" xfId="0" applyFont="1" applyFill="1" applyAlignment="1">
      <alignment horizontal="center"/>
    </xf>
    <xf numFmtId="0" fontId="9" fillId="2" borderId="8" xfId="0" applyFont="1" applyFill="1" applyBorder="1"/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9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left"/>
    </xf>
    <xf numFmtId="0" fontId="9" fillId="2" borderId="8" xfId="0" applyFont="1" applyFill="1" applyBorder="1" applyAlignment="1">
      <alignment horizontal="left"/>
    </xf>
    <xf numFmtId="0" fontId="2" fillId="2" borderId="3" xfId="0" applyFont="1" applyFill="1" applyBorder="1"/>
    <xf numFmtId="0" fontId="2" fillId="2" borderId="0" xfId="0" applyFont="1" applyFill="1" applyAlignment="1">
      <alignment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left" wrapText="1"/>
    </xf>
    <xf numFmtId="0" fontId="2" fillId="2" borderId="8" xfId="0" applyFont="1" applyFill="1" applyBorder="1" applyAlignment="1">
      <alignment horizontal="left" wrapText="1"/>
    </xf>
    <xf numFmtId="0" fontId="9" fillId="2" borderId="7" xfId="0" applyFont="1" applyFill="1" applyBorder="1" applyAlignment="1">
      <alignment horizontal="left"/>
    </xf>
    <xf numFmtId="0" fontId="12" fillId="2" borderId="9" xfId="0" applyFont="1" applyFill="1" applyBorder="1"/>
    <xf numFmtId="0" fontId="1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9" fillId="2" borderId="10" xfId="0" applyFont="1" applyFill="1" applyBorder="1"/>
    <xf numFmtId="0" fontId="9" fillId="2" borderId="1" xfId="0" applyFont="1" applyFill="1" applyBorder="1" applyAlignment="1">
      <alignment horizontal="left"/>
    </xf>
    <xf numFmtId="0" fontId="9" fillId="2" borderId="10" xfId="0" applyFont="1" applyFill="1" applyBorder="1" applyAlignment="1">
      <alignment horizontal="left"/>
    </xf>
    <xf numFmtId="0" fontId="14" fillId="0" borderId="15" xfId="0" applyFont="1" applyBorder="1" applyAlignment="1">
      <alignment horizontal="center" vertical="center" wrapText="1"/>
    </xf>
    <xf numFmtId="0" fontId="14" fillId="0" borderId="32" xfId="0" applyFont="1" applyBorder="1" applyAlignment="1">
      <alignment horizontal="center" vertical="center" wrapText="1"/>
    </xf>
    <xf numFmtId="0" fontId="15" fillId="23" borderId="12" xfId="0" applyFont="1" applyFill="1" applyBorder="1" applyAlignment="1">
      <alignment horizontal="center" vertical="center" wrapText="1"/>
    </xf>
    <xf numFmtId="0" fontId="15" fillId="23" borderId="11" xfId="0" applyFont="1" applyFill="1" applyBorder="1" applyAlignment="1">
      <alignment horizontal="center" vertical="center" wrapText="1"/>
    </xf>
    <xf numFmtId="0" fontId="9" fillId="0" borderId="15" xfId="0" applyFont="1" applyBorder="1"/>
    <xf numFmtId="0" fontId="20" fillId="0" borderId="15" xfId="0" applyFont="1" applyBorder="1" applyAlignment="1">
      <alignment vertical="center"/>
    </xf>
    <xf numFmtId="0" fontId="21" fillId="0" borderId="15" xfId="0" applyFont="1" applyBorder="1" applyAlignment="1">
      <alignment horizontal="left" vertical="center"/>
    </xf>
    <xf numFmtId="0" fontId="22" fillId="0" borderId="29" xfId="0" applyFont="1" applyBorder="1" applyAlignment="1">
      <alignment vertical="center"/>
    </xf>
    <xf numFmtId="0" fontId="9" fillId="0" borderId="0" xfId="0" applyFont="1"/>
    <xf numFmtId="0" fontId="12" fillId="27" borderId="44" xfId="0" applyFont="1" applyFill="1" applyBorder="1" applyAlignment="1">
      <alignment horizontal="center" vertical="center"/>
    </xf>
    <xf numFmtId="0" fontId="12" fillId="27" borderId="56" xfId="0" applyFont="1" applyFill="1" applyBorder="1" applyAlignment="1">
      <alignment horizontal="center" vertical="center"/>
    </xf>
    <xf numFmtId="0" fontId="12" fillId="27" borderId="15" xfId="0" applyFont="1" applyFill="1" applyBorder="1" applyAlignment="1">
      <alignment horizontal="center" vertical="center"/>
    </xf>
    <xf numFmtId="0" fontId="23" fillId="0" borderId="26" xfId="0" applyFont="1" applyBorder="1" applyAlignment="1">
      <alignment horizontal="center" vertical="center"/>
    </xf>
    <xf numFmtId="0" fontId="0" fillId="0" borderId="7" xfId="0" applyBorder="1"/>
    <xf numFmtId="0" fontId="0" fillId="0" borderId="8" xfId="0" applyBorder="1"/>
    <xf numFmtId="0" fontId="11" fillId="0" borderId="15" xfId="0" applyFont="1" applyBorder="1" applyAlignment="1">
      <alignment vertical="top"/>
    </xf>
    <xf numFmtId="0" fontId="14" fillId="0" borderId="32" xfId="0" applyFont="1" applyBorder="1" applyAlignment="1">
      <alignment horizontal="left" vertical="center" wrapText="1"/>
    </xf>
    <xf numFmtId="0" fontId="14" fillId="0" borderId="32" xfId="0" applyFont="1" applyBorder="1" applyAlignment="1">
      <alignment horizontal="left" vertical="top" wrapText="1"/>
    </xf>
    <xf numFmtId="0" fontId="14" fillId="0" borderId="15" xfId="0" applyFont="1" applyBorder="1" applyAlignment="1">
      <alignment horizontal="left" vertical="top" wrapText="1"/>
    </xf>
    <xf numFmtId="0" fontId="14" fillId="0" borderId="15" xfId="0" applyFont="1" applyBorder="1" applyAlignment="1">
      <alignment vertical="center" wrapText="1"/>
    </xf>
    <xf numFmtId="0" fontId="14" fillId="0" borderId="15" xfId="0" applyFont="1" applyBorder="1" applyAlignment="1">
      <alignment horizontal="left" vertical="center" wrapText="1"/>
    </xf>
    <xf numFmtId="0" fontId="8" fillId="27" borderId="15" xfId="0" applyFont="1" applyFill="1" applyBorder="1" applyAlignment="1">
      <alignment vertical="top" wrapText="1"/>
    </xf>
    <xf numFmtId="0" fontId="13" fillId="27" borderId="52" xfId="0" applyFont="1" applyFill="1" applyBorder="1" applyAlignment="1">
      <alignment vertical="center" wrapText="1"/>
    </xf>
    <xf numFmtId="0" fontId="13" fillId="27" borderId="55" xfId="0" applyFont="1" applyFill="1" applyBorder="1" applyAlignment="1">
      <alignment vertical="center" wrapText="1"/>
    </xf>
    <xf numFmtId="0" fontId="13" fillId="27" borderId="22" xfId="0" applyFont="1" applyFill="1" applyBorder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0" fontId="14" fillId="2" borderId="15" xfId="0" applyFont="1" applyFill="1" applyBorder="1" applyAlignment="1">
      <alignment wrapText="1"/>
    </xf>
    <xf numFmtId="0" fontId="14" fillId="2" borderId="55" xfId="0" applyFont="1" applyFill="1" applyBorder="1" applyAlignment="1">
      <alignment vertical="center" wrapText="1"/>
    </xf>
    <xf numFmtId="0" fontId="14" fillId="2" borderId="15" xfId="0" applyFont="1" applyFill="1" applyBorder="1" applyAlignment="1">
      <alignment vertical="center" wrapText="1"/>
    </xf>
    <xf numFmtId="0" fontId="14" fillId="0" borderId="0" xfId="0" applyFont="1" applyAlignment="1">
      <alignment horizontal="left" vertical="center" wrapText="1"/>
    </xf>
    <xf numFmtId="0" fontId="14" fillId="2" borderId="0" xfId="0" applyFont="1" applyFill="1" applyAlignment="1">
      <alignment vertical="center" wrapText="1"/>
    </xf>
    <xf numFmtId="0" fontId="15" fillId="23" borderId="18" xfId="0" applyFont="1" applyFill="1" applyBorder="1" applyAlignment="1">
      <alignment horizontal="center" vertical="center" wrapText="1"/>
    </xf>
    <xf numFmtId="0" fontId="15" fillId="23" borderId="2" xfId="0" applyFont="1" applyFill="1" applyBorder="1" applyAlignment="1">
      <alignment horizontal="center" vertical="center" wrapText="1"/>
    </xf>
    <xf numFmtId="0" fontId="14" fillId="0" borderId="15" xfId="0" applyFont="1" applyBorder="1" applyAlignment="1">
      <alignment wrapText="1"/>
    </xf>
    <xf numFmtId="0" fontId="14" fillId="0" borderId="15" xfId="0" applyFont="1" applyBorder="1" applyAlignment="1">
      <alignment vertical="top" wrapText="1"/>
    </xf>
    <xf numFmtId="0" fontId="14" fillId="0" borderId="15" xfId="0" applyFont="1" applyBorder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5" fillId="23" borderId="13" xfId="0" applyFont="1" applyFill="1" applyBorder="1" applyAlignment="1">
      <alignment horizontal="center" vertical="center" wrapText="1"/>
    </xf>
    <xf numFmtId="0" fontId="15" fillId="23" borderId="6" xfId="0" applyFont="1" applyFill="1" applyBorder="1" applyAlignment="1">
      <alignment horizontal="center" vertical="center" wrapText="1"/>
    </xf>
    <xf numFmtId="0" fontId="14" fillId="0" borderId="36" xfId="0" applyFont="1" applyBorder="1" applyAlignment="1">
      <alignment vertical="center" wrapText="1"/>
    </xf>
    <xf numFmtId="0" fontId="14" fillId="0" borderId="36" xfId="0" applyFont="1" applyBorder="1" applyAlignment="1">
      <alignment horizontal="left" vertical="center" wrapText="1"/>
    </xf>
    <xf numFmtId="0" fontId="14" fillId="0" borderId="36" xfId="0" applyFont="1" applyBorder="1" applyAlignment="1">
      <alignment horizontal="center" vertical="center" wrapText="1"/>
    </xf>
    <xf numFmtId="9" fontId="9" fillId="2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left"/>
    </xf>
    <xf numFmtId="0" fontId="9" fillId="2" borderId="8" xfId="0" applyFont="1" applyFill="1" applyBorder="1" applyAlignment="1">
      <alignment horizontal="left"/>
    </xf>
    <xf numFmtId="0" fontId="1" fillId="17" borderId="9" xfId="0" applyFont="1" applyFill="1" applyBorder="1" applyAlignment="1">
      <alignment horizontal="center" vertical="center"/>
    </xf>
    <xf numFmtId="0" fontId="1" fillId="17" borderId="14" xfId="0" applyFont="1" applyFill="1" applyBorder="1" applyAlignment="1">
      <alignment horizontal="center" vertical="center"/>
    </xf>
    <xf numFmtId="0" fontId="1" fillId="17" borderId="6" xfId="0" applyFont="1" applyFill="1" applyBorder="1" applyAlignment="1">
      <alignment horizontal="center" vertical="center"/>
    </xf>
    <xf numFmtId="0" fontId="1" fillId="17" borderId="4" xfId="0" applyFont="1" applyFill="1" applyBorder="1" applyAlignment="1">
      <alignment horizontal="center" vertical="center"/>
    </xf>
    <xf numFmtId="0" fontId="1" fillId="17" borderId="3" xfId="0" applyFont="1" applyFill="1" applyBorder="1" applyAlignment="1">
      <alignment horizontal="center" vertical="center"/>
    </xf>
    <xf numFmtId="0" fontId="1" fillId="17" borderId="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left" wrapText="1"/>
    </xf>
    <xf numFmtId="0" fontId="2" fillId="2" borderId="0" xfId="0" applyFont="1" applyFill="1" applyAlignment="1">
      <alignment horizontal="left" wrapText="1"/>
    </xf>
    <xf numFmtId="0" fontId="9" fillId="2" borderId="3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left" wrapText="1"/>
    </xf>
    <xf numFmtId="0" fontId="9" fillId="2" borderId="0" xfId="0" applyFont="1" applyFill="1" applyAlignment="1">
      <alignment horizontal="left" wrapText="1"/>
    </xf>
    <xf numFmtId="0" fontId="9" fillId="2" borderId="8" xfId="0" applyFont="1" applyFill="1" applyBorder="1" applyAlignment="1">
      <alignment horizontal="left" wrapText="1"/>
    </xf>
    <xf numFmtId="0" fontId="9" fillId="2" borderId="14" xfId="0" applyFont="1" applyFill="1" applyBorder="1" applyAlignment="1">
      <alignment horizontal="left"/>
    </xf>
    <xf numFmtId="0" fontId="1" fillId="17" borderId="9" xfId="0" applyFont="1" applyFill="1" applyBorder="1" applyAlignment="1">
      <alignment horizontal="center" vertical="center" wrapText="1"/>
    </xf>
    <xf numFmtId="0" fontId="1" fillId="17" borderId="14" xfId="0" applyFont="1" applyFill="1" applyBorder="1" applyAlignment="1">
      <alignment horizontal="center" vertical="center" wrapText="1"/>
    </xf>
    <xf numFmtId="0" fontId="1" fillId="17" borderId="6" xfId="0" applyFont="1" applyFill="1" applyBorder="1" applyAlignment="1">
      <alignment horizontal="center" vertical="center" wrapText="1"/>
    </xf>
    <xf numFmtId="0" fontId="1" fillId="17" borderId="4" xfId="0" applyFont="1" applyFill="1" applyBorder="1" applyAlignment="1">
      <alignment horizontal="center" vertical="center" wrapText="1"/>
    </xf>
    <xf numFmtId="0" fontId="1" fillId="17" borderId="3" xfId="0" applyFont="1" applyFill="1" applyBorder="1" applyAlignment="1">
      <alignment horizontal="center" vertical="center" wrapText="1"/>
    </xf>
    <xf numFmtId="0" fontId="1" fillId="17" borderId="2" xfId="0" applyFont="1" applyFill="1" applyBorder="1" applyAlignment="1">
      <alignment horizontal="center" vertical="center" wrapText="1"/>
    </xf>
    <xf numFmtId="0" fontId="1" fillId="18" borderId="37" xfId="0" applyFont="1" applyFill="1" applyBorder="1" applyAlignment="1">
      <alignment horizontal="center" vertical="center"/>
    </xf>
    <xf numFmtId="0" fontId="1" fillId="18" borderId="40" xfId="0" applyFont="1" applyFill="1" applyBorder="1" applyAlignment="1">
      <alignment horizontal="center" vertical="center"/>
    </xf>
    <xf numFmtId="0" fontId="1" fillId="18" borderId="11" xfId="0" applyFont="1" applyFill="1" applyBorder="1" applyAlignment="1">
      <alignment horizontal="center" vertical="center"/>
    </xf>
    <xf numFmtId="0" fontId="1" fillId="19" borderId="37" xfId="0" applyFont="1" applyFill="1" applyBorder="1" applyAlignment="1">
      <alignment horizontal="center" vertical="center"/>
    </xf>
    <xf numFmtId="0" fontId="1" fillId="19" borderId="40" xfId="0" applyFont="1" applyFill="1" applyBorder="1" applyAlignment="1">
      <alignment horizontal="center" vertical="center"/>
    </xf>
    <xf numFmtId="0" fontId="1" fillId="19" borderId="11" xfId="0" applyFont="1" applyFill="1" applyBorder="1" applyAlignment="1">
      <alignment horizontal="center" vertical="center"/>
    </xf>
    <xf numFmtId="0" fontId="1" fillId="20" borderId="37" xfId="0" applyFont="1" applyFill="1" applyBorder="1" applyAlignment="1">
      <alignment horizontal="center" vertical="center"/>
    </xf>
    <xf numFmtId="0" fontId="1" fillId="20" borderId="40" xfId="0" applyFont="1" applyFill="1" applyBorder="1" applyAlignment="1">
      <alignment horizontal="center" vertical="center"/>
    </xf>
    <xf numFmtId="0" fontId="1" fillId="20" borderId="11" xfId="0" applyFont="1" applyFill="1" applyBorder="1" applyAlignment="1">
      <alignment horizontal="center" vertical="center"/>
    </xf>
    <xf numFmtId="0" fontId="1" fillId="21" borderId="37" xfId="0" applyFont="1" applyFill="1" applyBorder="1" applyAlignment="1">
      <alignment horizontal="center" vertical="center"/>
    </xf>
    <xf numFmtId="0" fontId="1" fillId="21" borderId="40" xfId="0" applyFont="1" applyFill="1" applyBorder="1" applyAlignment="1">
      <alignment horizontal="center" vertical="center"/>
    </xf>
    <xf numFmtId="0" fontId="1" fillId="21" borderId="11" xfId="0" applyFont="1" applyFill="1" applyBorder="1" applyAlignment="1">
      <alignment horizontal="center" vertical="center"/>
    </xf>
    <xf numFmtId="0" fontId="18" fillId="0" borderId="15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/>
    </xf>
    <xf numFmtId="0" fontId="7" fillId="0" borderId="37" xfId="0" applyFont="1" applyBorder="1" applyAlignment="1">
      <alignment horizontal="left" vertical="center" wrapText="1"/>
    </xf>
    <xf numFmtId="0" fontId="7" fillId="0" borderId="40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8" borderId="30" xfId="0" applyFont="1" applyFill="1" applyBorder="1" applyAlignment="1">
      <alignment horizontal="center" vertical="center"/>
    </xf>
    <xf numFmtId="0" fontId="6" fillId="8" borderId="54" xfId="0" applyFont="1" applyFill="1" applyBorder="1" applyAlignment="1">
      <alignment horizontal="center" vertical="center"/>
    </xf>
    <xf numFmtId="0" fontId="6" fillId="8" borderId="23" xfId="0" applyFont="1" applyFill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6" fillId="0" borderId="46" xfId="0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5" fillId="0" borderId="20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/>
    </xf>
    <xf numFmtId="0" fontId="6" fillId="0" borderId="37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40" xfId="0" applyFont="1" applyBorder="1" applyAlignment="1">
      <alignment horizontal="left" vertical="center"/>
    </xf>
    <xf numFmtId="0" fontId="17" fillId="0" borderId="9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6" fillId="8" borderId="15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16" fillId="0" borderId="64" xfId="0" applyFont="1" applyBorder="1" applyAlignment="1">
      <alignment horizontal="center" vertical="center"/>
    </xf>
    <xf numFmtId="0" fontId="16" fillId="0" borderId="52" xfId="0" applyFont="1" applyBorder="1" applyAlignment="1">
      <alignment horizontal="center" vertical="center"/>
    </xf>
    <xf numFmtId="0" fontId="16" fillId="0" borderId="26" xfId="0" applyFont="1" applyBorder="1" applyAlignment="1">
      <alignment horizontal="center" vertical="center"/>
    </xf>
    <xf numFmtId="0" fontId="16" fillId="0" borderId="27" xfId="0" applyFont="1" applyBorder="1" applyAlignment="1">
      <alignment horizontal="center" vertical="center"/>
    </xf>
    <xf numFmtId="0" fontId="17" fillId="0" borderId="28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17" fillId="0" borderId="19" xfId="0" applyFont="1" applyBorder="1" applyAlignment="1">
      <alignment horizontal="center" vertical="center"/>
    </xf>
    <xf numFmtId="0" fontId="17" fillId="0" borderId="27" xfId="0" applyFont="1" applyBorder="1" applyAlignment="1">
      <alignment horizontal="center" vertical="center"/>
    </xf>
    <xf numFmtId="0" fontId="17" fillId="0" borderId="17" xfId="0" applyFont="1" applyBorder="1" applyAlignment="1">
      <alignment horizontal="center" vertical="center"/>
    </xf>
    <xf numFmtId="0" fontId="17" fillId="0" borderId="21" xfId="0" applyFont="1" applyBorder="1" applyAlignment="1">
      <alignment horizontal="center" vertical="center"/>
    </xf>
    <xf numFmtId="0" fontId="5" fillId="0" borderId="65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6" fillId="0" borderId="32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/>
    </xf>
    <xf numFmtId="0" fontId="12" fillId="0" borderId="37" xfId="0" applyFont="1" applyBorder="1" applyAlignment="1">
      <alignment horizontal="center" vertical="center" wrapText="1"/>
    </xf>
    <xf numFmtId="0" fontId="12" fillId="0" borderId="4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 wrapText="1"/>
    </xf>
    <xf numFmtId="0" fontId="12" fillId="0" borderId="41" xfId="0" applyFont="1" applyBorder="1" applyAlignment="1">
      <alignment horizontal="center" vertical="center" wrapText="1"/>
    </xf>
    <xf numFmtId="0" fontId="12" fillId="0" borderId="42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14" fillId="0" borderId="54" xfId="0" applyFont="1" applyBorder="1" applyAlignment="1">
      <alignment horizontal="center" vertical="center" wrapText="1"/>
    </xf>
    <xf numFmtId="0" fontId="6" fillId="8" borderId="37" xfId="0" applyFont="1" applyFill="1" applyBorder="1" applyAlignment="1">
      <alignment horizontal="center" vertical="center"/>
    </xf>
    <xf numFmtId="0" fontId="6" fillId="8" borderId="40" xfId="0" applyFont="1" applyFill="1" applyBorder="1" applyAlignment="1">
      <alignment horizontal="center" vertical="center"/>
    </xf>
    <xf numFmtId="0" fontId="6" fillId="8" borderId="11" xfId="0" applyFont="1" applyFill="1" applyBorder="1" applyAlignment="1">
      <alignment horizontal="center" vertical="center"/>
    </xf>
    <xf numFmtId="0" fontId="12" fillId="0" borderId="26" xfId="0" applyFont="1" applyBorder="1" applyAlignment="1">
      <alignment horizontal="center"/>
    </xf>
    <xf numFmtId="0" fontId="12" fillId="0" borderId="15" xfId="0" applyFont="1" applyBorder="1" applyAlignment="1">
      <alignment horizontal="center"/>
    </xf>
    <xf numFmtId="0" fontId="12" fillId="0" borderId="20" xfId="0" applyFont="1" applyBorder="1" applyAlignment="1">
      <alignment horizontal="center"/>
    </xf>
    <xf numFmtId="0" fontId="12" fillId="0" borderId="27" xfId="0" applyFont="1" applyBorder="1" applyAlignment="1">
      <alignment horizontal="center"/>
    </xf>
    <xf numFmtId="0" fontId="12" fillId="0" borderId="17" xfId="0" applyFont="1" applyBorder="1" applyAlignment="1">
      <alignment horizontal="center"/>
    </xf>
    <xf numFmtId="0" fontId="12" fillId="0" borderId="21" xfId="0" applyFont="1" applyBorder="1" applyAlignment="1">
      <alignment horizontal="center"/>
    </xf>
    <xf numFmtId="0" fontId="12" fillId="0" borderId="34" xfId="0" applyFont="1" applyBorder="1" applyAlignment="1">
      <alignment horizontal="center"/>
    </xf>
    <xf numFmtId="0" fontId="12" fillId="0" borderId="41" xfId="0" applyFont="1" applyBorder="1" applyAlignment="1">
      <alignment horizontal="center"/>
    </xf>
    <xf numFmtId="0" fontId="12" fillId="0" borderId="42" xfId="0" applyFont="1" applyBorder="1" applyAlignment="1">
      <alignment horizontal="center"/>
    </xf>
    <xf numFmtId="0" fontId="12" fillId="0" borderId="25" xfId="0" applyFont="1" applyBorder="1" applyAlignment="1">
      <alignment horizontal="center"/>
    </xf>
    <xf numFmtId="0" fontId="12" fillId="0" borderId="24" xfId="0" applyFont="1" applyBorder="1" applyAlignment="1">
      <alignment horizontal="center"/>
    </xf>
    <xf numFmtId="0" fontId="12" fillId="0" borderId="56" xfId="0" applyFont="1" applyBorder="1" applyAlignment="1">
      <alignment horizontal="center"/>
    </xf>
    <xf numFmtId="0" fontId="11" fillId="0" borderId="26" xfId="0" applyFont="1" applyBorder="1" applyAlignment="1">
      <alignment horizontal="left" vertical="top" wrapText="1"/>
    </xf>
    <xf numFmtId="0" fontId="11" fillId="0" borderId="15" xfId="0" applyFont="1" applyBorder="1" applyAlignment="1">
      <alignment horizontal="left" vertical="top" wrapText="1"/>
    </xf>
    <xf numFmtId="0" fontId="9" fillId="0" borderId="15" xfId="0" applyFont="1" applyBorder="1" applyAlignment="1">
      <alignment horizontal="center"/>
    </xf>
    <xf numFmtId="0" fontId="9" fillId="0" borderId="20" xfId="0" applyFont="1" applyBorder="1" applyAlignment="1">
      <alignment horizontal="center"/>
    </xf>
    <xf numFmtId="0" fontId="11" fillId="0" borderId="26" xfId="0" applyFont="1" applyBorder="1" applyAlignment="1">
      <alignment horizontal="left" vertical="center" wrapText="1"/>
    </xf>
    <xf numFmtId="0" fontId="11" fillId="0" borderId="15" xfId="0" applyFont="1" applyBorder="1" applyAlignment="1">
      <alignment horizontal="left" vertical="center" wrapText="1"/>
    </xf>
    <xf numFmtId="0" fontId="0" fillId="0" borderId="15" xfId="0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11" fillId="0" borderId="29" xfId="0" applyFont="1" applyBorder="1" applyAlignment="1">
      <alignment horizontal="center" vertical="top"/>
    </xf>
    <xf numFmtId="0" fontId="11" fillId="0" borderId="55" xfId="0" applyFont="1" applyBorder="1" applyAlignment="1">
      <alignment horizontal="center" vertical="top"/>
    </xf>
    <xf numFmtId="0" fontId="11" fillId="0" borderId="60" xfId="0" applyFont="1" applyBorder="1" applyAlignment="1">
      <alignment horizontal="center" vertical="top"/>
    </xf>
    <xf numFmtId="0" fontId="11" fillId="0" borderId="62" xfId="0" applyFont="1" applyBorder="1" applyAlignment="1">
      <alignment horizontal="center" vertical="top" wrapText="1"/>
    </xf>
    <xf numFmtId="0" fontId="11" fillId="0" borderId="58" xfId="0" applyFont="1" applyBorder="1" applyAlignment="1">
      <alignment horizontal="center" vertical="top" wrapText="1"/>
    </xf>
    <xf numFmtId="0" fontId="11" fillId="0" borderId="63" xfId="0" applyFont="1" applyBorder="1" applyAlignment="1">
      <alignment horizontal="center" vertical="top" wrapText="1"/>
    </xf>
    <xf numFmtId="0" fontId="11" fillId="0" borderId="55" xfId="0" applyFont="1" applyBorder="1" applyAlignment="1">
      <alignment horizontal="center" vertical="top" wrapText="1"/>
    </xf>
    <xf numFmtId="0" fontId="11" fillId="0" borderId="60" xfId="0" applyFont="1" applyBorder="1" applyAlignment="1">
      <alignment horizontal="center" vertical="top" wrapText="1"/>
    </xf>
    <xf numFmtId="0" fontId="12" fillId="8" borderId="34" xfId="0" applyFont="1" applyFill="1" applyBorder="1" applyAlignment="1">
      <alignment horizontal="center"/>
    </xf>
    <xf numFmtId="0" fontId="12" fillId="8" borderId="41" xfId="0" applyFont="1" applyFill="1" applyBorder="1" applyAlignment="1">
      <alignment horizontal="center"/>
    </xf>
    <xf numFmtId="0" fontId="12" fillId="8" borderId="42" xfId="0" applyFont="1" applyFill="1" applyBorder="1" applyAlignment="1">
      <alignment horizontal="center"/>
    </xf>
    <xf numFmtId="0" fontId="12" fillId="27" borderId="45" xfId="0" applyFont="1" applyFill="1" applyBorder="1" applyAlignment="1">
      <alignment horizontal="center"/>
    </xf>
    <xf numFmtId="0" fontId="12" fillId="27" borderId="50" xfId="0" applyFont="1" applyFill="1" applyBorder="1" applyAlignment="1">
      <alignment horizontal="center"/>
    </xf>
    <xf numFmtId="0" fontId="12" fillId="27" borderId="48" xfId="0" applyFont="1" applyFill="1" applyBorder="1" applyAlignment="1">
      <alignment horizontal="center"/>
    </xf>
    <xf numFmtId="0" fontId="12" fillId="27" borderId="49" xfId="0" applyFont="1" applyFill="1" applyBorder="1" applyAlignment="1">
      <alignment horizontal="center"/>
    </xf>
    <xf numFmtId="0" fontId="12" fillId="27" borderId="59" xfId="0" applyFont="1" applyFill="1" applyBorder="1" applyAlignment="1">
      <alignment horizontal="center"/>
    </xf>
    <xf numFmtId="0" fontId="22" fillId="0" borderId="15" xfId="0" applyFont="1" applyBorder="1" applyAlignment="1">
      <alignment horizontal="center" vertical="center"/>
    </xf>
    <xf numFmtId="0" fontId="22" fillId="0" borderId="20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0" borderId="8" xfId="0" applyFont="1" applyBorder="1" applyAlignment="1">
      <alignment horizontal="center"/>
    </xf>
    <xf numFmtId="0" fontId="12" fillId="0" borderId="28" xfId="0" applyFont="1" applyBorder="1" applyAlignment="1">
      <alignment horizontal="center"/>
    </xf>
    <xf numFmtId="0" fontId="12" fillId="0" borderId="16" xfId="0" applyFont="1" applyBorder="1" applyAlignment="1">
      <alignment horizontal="center"/>
    </xf>
    <xf numFmtId="0" fontId="12" fillId="0" borderId="19" xfId="0" applyFont="1" applyBorder="1" applyAlignment="1">
      <alignment horizontal="center"/>
    </xf>
    <xf numFmtId="0" fontId="8" fillId="6" borderId="16" xfId="0" applyFont="1" applyFill="1" applyBorder="1" applyAlignment="1">
      <alignment horizontal="center" vertical="center" wrapText="1"/>
    </xf>
    <xf numFmtId="0" fontId="8" fillId="6" borderId="19" xfId="0" applyFont="1" applyFill="1" applyBorder="1" applyAlignment="1">
      <alignment horizontal="center" vertical="center" wrapText="1"/>
    </xf>
    <xf numFmtId="0" fontId="8" fillId="6" borderId="15" xfId="0" applyFont="1" applyFill="1" applyBorder="1" applyAlignment="1">
      <alignment horizontal="center" vertical="center" wrapText="1"/>
    </xf>
    <xf numFmtId="0" fontId="8" fillId="6" borderId="20" xfId="0" applyFont="1" applyFill="1" applyBorder="1" applyAlignment="1">
      <alignment horizontal="center" vertical="center" wrapText="1"/>
    </xf>
    <xf numFmtId="0" fontId="12" fillId="0" borderId="35" xfId="0" applyFont="1" applyBorder="1" applyAlignment="1">
      <alignment horizontal="center" vertical="center" wrapText="1"/>
    </xf>
    <xf numFmtId="0" fontId="12" fillId="0" borderId="58" xfId="0" applyFont="1" applyBorder="1" applyAlignment="1">
      <alignment horizontal="center" vertical="center" wrapText="1"/>
    </xf>
    <xf numFmtId="0" fontId="12" fillId="0" borderId="47" xfId="0" applyFont="1" applyBorder="1" applyAlignment="1">
      <alignment horizontal="center" vertical="center" wrapText="1"/>
    </xf>
    <xf numFmtId="0" fontId="0" fillId="0" borderId="52" xfId="0" applyBorder="1" applyAlignment="1">
      <alignment horizontal="center"/>
    </xf>
    <xf numFmtId="0" fontId="0" fillId="0" borderId="55" xfId="0" applyBorder="1" applyAlignment="1">
      <alignment horizontal="center"/>
    </xf>
    <xf numFmtId="0" fontId="0" fillId="0" borderId="60" xfId="0" applyBorder="1" applyAlignment="1">
      <alignment horizontal="center"/>
    </xf>
    <xf numFmtId="0" fontId="12" fillId="27" borderId="15" xfId="0" applyFont="1" applyFill="1" applyBorder="1" applyAlignment="1">
      <alignment horizontal="center"/>
    </xf>
    <xf numFmtId="0" fontId="12" fillId="27" borderId="20" xfId="0" applyFont="1" applyFill="1" applyBorder="1" applyAlignment="1">
      <alignment horizontal="center"/>
    </xf>
    <xf numFmtId="0" fontId="11" fillId="0" borderId="52" xfId="0" applyFont="1" applyBorder="1" applyAlignment="1">
      <alignment horizontal="left" vertical="top" wrapText="1"/>
    </xf>
    <xf numFmtId="0" fontId="11" fillId="0" borderId="55" xfId="0" applyFont="1" applyBorder="1" applyAlignment="1">
      <alignment horizontal="left" vertical="top" wrapText="1"/>
    </xf>
    <xf numFmtId="0" fontId="11" fillId="0" borderId="60" xfId="0" applyFont="1" applyBorder="1" applyAlignment="1">
      <alignment horizontal="left" vertical="top" wrapText="1"/>
    </xf>
    <xf numFmtId="0" fontId="11" fillId="0" borderId="52" xfId="0" applyFont="1" applyBorder="1" applyAlignment="1">
      <alignment horizontal="center" vertical="top" wrapText="1"/>
    </xf>
    <xf numFmtId="0" fontId="11" fillId="0" borderId="26" xfId="0" applyFont="1" applyBorder="1" applyAlignment="1">
      <alignment horizontal="center" vertical="top" wrapText="1"/>
    </xf>
    <xf numFmtId="0" fontId="11" fillId="0" borderId="15" xfId="0" applyFont="1" applyBorder="1" applyAlignment="1">
      <alignment horizontal="center" vertical="top" wrapText="1"/>
    </xf>
    <xf numFmtId="0" fontId="11" fillId="0" borderId="29" xfId="0" applyFont="1" applyBorder="1" applyAlignment="1">
      <alignment horizontal="center" vertical="top" wrapText="1"/>
    </xf>
    <xf numFmtId="0" fontId="22" fillId="0" borderId="55" xfId="0" applyFont="1" applyBorder="1" applyAlignment="1">
      <alignment horizontal="center" vertical="center"/>
    </xf>
    <xf numFmtId="0" fontId="22" fillId="0" borderId="60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 wrapText="1"/>
    </xf>
    <xf numFmtId="0" fontId="9" fillId="0" borderId="49" xfId="0" applyFont="1" applyBorder="1" applyAlignment="1">
      <alignment horizontal="center" vertical="center" wrapText="1"/>
    </xf>
    <xf numFmtId="0" fontId="12" fillId="0" borderId="61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12" fillId="0" borderId="33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57" xfId="0" applyFont="1" applyBorder="1" applyAlignment="1">
      <alignment horizontal="center" vertical="center" wrapText="1"/>
    </xf>
    <xf numFmtId="0" fontId="24" fillId="0" borderId="0" xfId="0" applyFont="1"/>
    <xf numFmtId="0" fontId="25" fillId="0" borderId="15" xfId="0" applyFont="1" applyBorder="1" applyAlignment="1">
      <alignment horizontal="center" vertical="center" wrapText="1"/>
    </xf>
    <xf numFmtId="0" fontId="26" fillId="0" borderId="15" xfId="0" applyFont="1" applyBorder="1" applyAlignment="1">
      <alignment horizontal="center"/>
    </xf>
    <xf numFmtId="0" fontId="26" fillId="0" borderId="15" xfId="0" applyFont="1" applyBorder="1" applyAlignment="1">
      <alignment horizontal="center" vertical="center"/>
    </xf>
    <xf numFmtId="0" fontId="24" fillId="0" borderId="15" xfId="0" applyFont="1" applyBorder="1" applyAlignment="1">
      <alignment horizontal="center"/>
    </xf>
    <xf numFmtId="0" fontId="26" fillId="0" borderId="0" xfId="0" applyFont="1"/>
    <xf numFmtId="0" fontId="25" fillId="12" borderId="37" xfId="0" applyFont="1" applyFill="1" applyBorder="1" applyAlignment="1">
      <alignment horizontal="center" vertical="center" wrapText="1"/>
    </xf>
    <xf numFmtId="0" fontId="25" fillId="12" borderId="40" xfId="0" applyFont="1" applyFill="1" applyBorder="1" applyAlignment="1">
      <alignment horizontal="center" vertical="center" wrapText="1"/>
    </xf>
    <xf numFmtId="0" fontId="25" fillId="12" borderId="11" xfId="0" applyFont="1" applyFill="1" applyBorder="1" applyAlignment="1">
      <alignment horizontal="center" vertical="center" wrapText="1"/>
    </xf>
    <xf numFmtId="0" fontId="25" fillId="9" borderId="40" xfId="0" applyFont="1" applyFill="1" applyBorder="1" applyAlignment="1">
      <alignment horizontal="center" vertical="center" wrapText="1"/>
    </xf>
    <xf numFmtId="0" fontId="25" fillId="6" borderId="37" xfId="0" applyFont="1" applyFill="1" applyBorder="1" applyAlignment="1">
      <alignment horizontal="center" vertical="center" wrapText="1"/>
    </xf>
    <xf numFmtId="0" fontId="25" fillId="6" borderId="40" xfId="0" applyFont="1" applyFill="1" applyBorder="1" applyAlignment="1">
      <alignment horizontal="center" vertical="center" wrapText="1"/>
    </xf>
    <xf numFmtId="0" fontId="25" fillId="16" borderId="37" xfId="0" applyFont="1" applyFill="1" applyBorder="1" applyAlignment="1">
      <alignment horizontal="center" vertical="center" wrapText="1"/>
    </xf>
    <xf numFmtId="0" fontId="25" fillId="16" borderId="40" xfId="0" applyFont="1" applyFill="1" applyBorder="1" applyAlignment="1">
      <alignment horizontal="center" vertical="center" wrapText="1"/>
    </xf>
    <xf numFmtId="0" fontId="25" fillId="15" borderId="37" xfId="0" applyFont="1" applyFill="1" applyBorder="1" applyAlignment="1">
      <alignment horizontal="center" vertical="center" wrapText="1"/>
    </xf>
    <xf numFmtId="0" fontId="25" fillId="15" borderId="40" xfId="0" applyFont="1" applyFill="1" applyBorder="1" applyAlignment="1">
      <alignment horizontal="center" vertical="center" wrapText="1"/>
    </xf>
    <xf numFmtId="0" fontId="25" fillId="9" borderId="9" xfId="0" applyFont="1" applyFill="1" applyBorder="1" applyAlignment="1">
      <alignment horizontal="center" vertical="center" wrapText="1"/>
    </xf>
    <xf numFmtId="0" fontId="25" fillId="9" borderId="14" xfId="0" applyFont="1" applyFill="1" applyBorder="1" applyAlignment="1">
      <alignment horizontal="center" vertical="center" wrapText="1"/>
    </xf>
    <xf numFmtId="0" fontId="25" fillId="9" borderId="6" xfId="0" applyFont="1" applyFill="1" applyBorder="1" applyAlignment="1">
      <alignment horizontal="center" vertical="center" wrapText="1"/>
    </xf>
    <xf numFmtId="0" fontId="25" fillId="9" borderId="37" xfId="0" applyFont="1" applyFill="1" applyBorder="1" applyAlignment="1">
      <alignment horizontal="center" vertical="center" wrapText="1"/>
    </xf>
    <xf numFmtId="0" fontId="25" fillId="9" borderId="11" xfId="0" applyFont="1" applyFill="1" applyBorder="1" applyAlignment="1">
      <alignment horizontal="center" vertical="center" wrapText="1"/>
    </xf>
    <xf numFmtId="0" fontId="25" fillId="6" borderId="11" xfId="0" applyFont="1" applyFill="1" applyBorder="1" applyAlignment="1">
      <alignment horizontal="center" vertical="center" wrapText="1"/>
    </xf>
    <xf numFmtId="0" fontId="25" fillId="16" borderId="11" xfId="0" applyFont="1" applyFill="1" applyBorder="1" applyAlignment="1">
      <alignment horizontal="center" vertical="center" wrapText="1"/>
    </xf>
    <xf numFmtId="0" fontId="17" fillId="16" borderId="40" xfId="0" applyFont="1" applyFill="1" applyBorder="1" applyAlignment="1">
      <alignment horizontal="center" vertical="center" wrapText="1"/>
    </xf>
    <xf numFmtId="0" fontId="17" fillId="16" borderId="11" xfId="0" applyFont="1" applyFill="1" applyBorder="1" applyAlignment="1">
      <alignment horizontal="center" vertical="center" wrapText="1"/>
    </xf>
    <xf numFmtId="0" fontId="25" fillId="24" borderId="37" xfId="0" applyFont="1" applyFill="1" applyBorder="1" applyAlignment="1">
      <alignment horizontal="center" vertical="center" wrapText="1"/>
    </xf>
    <xf numFmtId="0" fontId="25" fillId="24" borderId="40" xfId="0" applyFont="1" applyFill="1" applyBorder="1" applyAlignment="1">
      <alignment horizontal="center" vertical="center" wrapText="1"/>
    </xf>
    <xf numFmtId="0" fontId="25" fillId="24" borderId="11" xfId="0" applyFont="1" applyFill="1" applyBorder="1" applyAlignment="1">
      <alignment horizontal="center" vertical="center" wrapText="1"/>
    </xf>
    <xf numFmtId="0" fontId="25" fillId="0" borderId="26" xfId="0" applyFont="1" applyBorder="1" applyAlignment="1">
      <alignment horizontal="center" vertical="center" wrapText="1"/>
    </xf>
    <xf numFmtId="0" fontId="25" fillId="0" borderId="15" xfId="0" applyFont="1" applyBorder="1" applyAlignment="1">
      <alignment horizontal="center" vertical="center" wrapText="1"/>
    </xf>
    <xf numFmtId="0" fontId="25" fillId="0" borderId="20" xfId="0" applyFont="1" applyBorder="1" applyAlignment="1">
      <alignment horizontal="center" vertical="center" wrapText="1"/>
    </xf>
    <xf numFmtId="0" fontId="25" fillId="0" borderId="52" xfId="0" applyFont="1" applyBorder="1" applyAlignment="1">
      <alignment horizontal="center" vertical="center" wrapText="1"/>
    </xf>
    <xf numFmtId="0" fontId="25" fillId="0" borderId="22" xfId="0" applyFont="1" applyBorder="1" applyAlignment="1">
      <alignment horizontal="center" vertical="center" wrapText="1"/>
    </xf>
    <xf numFmtId="0" fontId="25" fillId="0" borderId="29" xfId="0" applyFont="1" applyBorder="1" applyAlignment="1">
      <alignment horizontal="center" vertical="center" wrapText="1"/>
    </xf>
    <xf numFmtId="0" fontId="25" fillId="0" borderId="28" xfId="0" applyFont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 wrapText="1"/>
    </xf>
    <xf numFmtId="0" fontId="25" fillId="0" borderId="19" xfId="0" applyFont="1" applyBorder="1" applyAlignment="1">
      <alignment horizontal="center" vertical="center" wrapText="1"/>
    </xf>
    <xf numFmtId="0" fontId="25" fillId="0" borderId="15" xfId="0" applyFont="1" applyBorder="1" applyAlignment="1">
      <alignment vertical="center" wrapText="1"/>
    </xf>
    <xf numFmtId="0" fontId="25" fillId="5" borderId="44" xfId="0" applyFont="1" applyFill="1" applyBorder="1" applyAlignment="1">
      <alignment horizontal="center" vertical="center" textRotation="90" wrapText="1"/>
    </xf>
    <xf numFmtId="0" fontId="25" fillId="5" borderId="45" xfId="0" applyFont="1" applyFill="1" applyBorder="1" applyAlignment="1">
      <alignment horizontal="center" vertical="center" textRotation="90" wrapText="1"/>
    </xf>
    <xf numFmtId="0" fontId="25" fillId="5" borderId="39" xfId="0" applyFont="1" applyFill="1" applyBorder="1" applyAlignment="1">
      <alignment horizontal="center" vertical="center" textRotation="90" wrapText="1"/>
    </xf>
    <xf numFmtId="0" fontId="25" fillId="6" borderId="44" xfId="0" applyFont="1" applyFill="1" applyBorder="1" applyAlignment="1">
      <alignment horizontal="center" vertical="center" textRotation="90" wrapText="1"/>
    </xf>
    <xf numFmtId="0" fontId="26" fillId="6" borderId="16" xfId="0" applyFont="1" applyFill="1" applyBorder="1" applyAlignment="1">
      <alignment horizontal="center" vertical="center" wrapText="1"/>
    </xf>
    <xf numFmtId="0" fontId="25" fillId="6" borderId="39" xfId="0" applyFont="1" applyFill="1" applyBorder="1" applyAlignment="1">
      <alignment horizontal="center" vertical="center" textRotation="90" wrapText="1"/>
    </xf>
    <xf numFmtId="0" fontId="26" fillId="6" borderId="17" xfId="0" applyFont="1" applyFill="1" applyBorder="1" applyAlignment="1">
      <alignment horizontal="center" vertical="center" wrapText="1"/>
    </xf>
    <xf numFmtId="0" fontId="25" fillId="0" borderId="27" xfId="0" applyFont="1" applyBorder="1" applyAlignment="1">
      <alignment horizontal="center" vertical="center" wrapText="1"/>
    </xf>
    <xf numFmtId="0" fontId="25" fillId="0" borderId="17" xfId="0" applyFont="1" applyBorder="1" applyAlignment="1">
      <alignment horizontal="center" vertical="center" wrapText="1"/>
    </xf>
    <xf numFmtId="0" fontId="25" fillId="0" borderId="21" xfId="0" applyFont="1" applyBorder="1" applyAlignment="1">
      <alignment horizontal="center" vertical="center" wrapText="1"/>
    </xf>
    <xf numFmtId="0" fontId="25" fillId="0" borderId="53" xfId="0" applyFont="1" applyBorder="1" applyAlignment="1">
      <alignment horizontal="center" vertical="center" wrapText="1"/>
    </xf>
    <xf numFmtId="0" fontId="25" fillId="0" borderId="30" xfId="0" applyFont="1" applyBorder="1" applyAlignment="1">
      <alignment horizontal="center" vertical="center" wrapText="1"/>
    </xf>
    <xf numFmtId="0" fontId="25" fillId="0" borderId="23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5" fillId="3" borderId="15" xfId="0" applyFont="1" applyFill="1" applyBorder="1" applyAlignment="1">
      <alignment horizontal="center" vertical="center" wrapText="1"/>
    </xf>
    <xf numFmtId="0" fontId="26" fillId="3" borderId="29" xfId="0" applyFont="1" applyFill="1" applyBorder="1" applyAlignment="1">
      <alignment horizontal="center" vertical="center" wrapText="1"/>
    </xf>
    <xf numFmtId="0" fontId="24" fillId="0" borderId="0" xfId="0" applyFont="1" applyAlignment="1">
      <alignment wrapText="1"/>
    </xf>
    <xf numFmtId="0" fontId="16" fillId="0" borderId="15" xfId="0" applyFont="1" applyBorder="1" applyAlignment="1">
      <alignment horizontal="center" vertical="center" wrapText="1"/>
    </xf>
    <xf numFmtId="0" fontId="26" fillId="0" borderId="15" xfId="0" applyFont="1" applyBorder="1" applyAlignment="1">
      <alignment horizontal="center" wrapText="1"/>
    </xf>
    <xf numFmtId="0" fontId="26" fillId="0" borderId="15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wrapText="1"/>
    </xf>
    <xf numFmtId="0" fontId="16" fillId="0" borderId="0" xfId="0" applyFont="1" applyAlignment="1">
      <alignment horizontal="center" vertical="center" wrapText="1"/>
    </xf>
    <xf numFmtId="0" fontId="26" fillId="0" borderId="0" xfId="0" applyFont="1" applyAlignment="1">
      <alignment wrapText="1"/>
    </xf>
    <xf numFmtId="0" fontId="25" fillId="0" borderId="37" xfId="0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17" fillId="0" borderId="37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24" borderId="37" xfId="0" applyFont="1" applyFill="1" applyBorder="1" applyAlignment="1">
      <alignment horizontal="center" vertical="center" wrapText="1"/>
    </xf>
    <xf numFmtId="0" fontId="17" fillId="24" borderId="40" xfId="0" applyFont="1" applyFill="1" applyBorder="1" applyAlignment="1">
      <alignment horizontal="center" vertical="center" wrapText="1"/>
    </xf>
    <xf numFmtId="0" fontId="17" fillId="24" borderId="11" xfId="0" applyFont="1" applyFill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5" fillId="0" borderId="0" xfId="0" applyFont="1" applyAlignment="1">
      <alignment wrapText="1"/>
    </xf>
    <xf numFmtId="0" fontId="25" fillId="0" borderId="12" xfId="0" applyFont="1" applyBorder="1" applyAlignment="1">
      <alignment horizontal="center" vertical="center" wrapText="1"/>
    </xf>
    <xf numFmtId="0" fontId="25" fillId="0" borderId="37" xfId="0" applyFont="1" applyBorder="1" applyAlignment="1">
      <alignment horizontal="center" vertical="center" wrapText="1"/>
    </xf>
    <xf numFmtId="0" fontId="25" fillId="11" borderId="34" xfId="0" applyFont="1" applyFill="1" applyBorder="1" applyAlignment="1">
      <alignment horizontal="left" textRotation="90" wrapText="1"/>
    </xf>
    <xf numFmtId="0" fontId="25" fillId="11" borderId="41" xfId="0" applyFont="1" applyFill="1" applyBorder="1" applyAlignment="1">
      <alignment horizontal="left" textRotation="90" wrapText="1"/>
    </xf>
    <xf numFmtId="0" fontId="27" fillId="11" borderId="41" xfId="0" applyFont="1" applyFill="1" applyBorder="1" applyAlignment="1">
      <alignment horizontal="left" textRotation="90" wrapText="1"/>
    </xf>
    <xf numFmtId="0" fontId="25" fillId="11" borderId="42" xfId="0" applyFont="1" applyFill="1" applyBorder="1" applyAlignment="1">
      <alignment horizontal="left" textRotation="90" wrapText="1"/>
    </xf>
    <xf numFmtId="0" fontId="25" fillId="11" borderId="37" xfId="0" applyFont="1" applyFill="1" applyBorder="1" applyAlignment="1">
      <alignment horizontal="left" textRotation="90" wrapText="1"/>
    </xf>
    <xf numFmtId="0" fontId="25" fillId="11" borderId="24" xfId="0" applyFont="1" applyFill="1" applyBorder="1" applyAlignment="1">
      <alignment horizontal="left" textRotation="90" wrapText="1"/>
    </xf>
    <xf numFmtId="0" fontId="25" fillId="11" borderId="51" xfId="0" applyFont="1" applyFill="1" applyBorder="1" applyAlignment="1">
      <alignment horizontal="left" textRotation="90" wrapText="1"/>
    </xf>
    <xf numFmtId="0" fontId="25" fillId="13" borderId="44" xfId="0" applyFont="1" applyFill="1" applyBorder="1" applyAlignment="1">
      <alignment horizontal="left" textRotation="90" wrapText="1"/>
    </xf>
    <xf numFmtId="0" fontId="25" fillId="13" borderId="24" xfId="0" applyFont="1" applyFill="1" applyBorder="1" applyAlignment="1">
      <alignment horizontal="left" textRotation="90" wrapText="1"/>
    </xf>
    <xf numFmtId="0" fontId="25" fillId="13" borderId="56" xfId="0" applyFont="1" applyFill="1" applyBorder="1" applyAlignment="1">
      <alignment horizontal="left" textRotation="90" wrapText="1"/>
    </xf>
    <xf numFmtId="0" fontId="25" fillId="13" borderId="43" xfId="0" applyFont="1" applyFill="1" applyBorder="1" applyAlignment="1">
      <alignment horizontal="left" textRotation="90" wrapText="1"/>
    </xf>
    <xf numFmtId="0" fontId="25" fillId="13" borderId="41" xfId="0" applyFont="1" applyFill="1" applyBorder="1" applyAlignment="1">
      <alignment horizontal="left" textRotation="90" wrapText="1"/>
    </xf>
    <xf numFmtId="0" fontId="25" fillId="13" borderId="42" xfId="0" applyFont="1" applyFill="1" applyBorder="1" applyAlignment="1">
      <alignment horizontal="left" textRotation="90" wrapText="1"/>
    </xf>
    <xf numFmtId="0" fontId="25" fillId="13" borderId="34" xfId="0" applyFont="1" applyFill="1" applyBorder="1" applyAlignment="1">
      <alignment horizontal="left" textRotation="90" wrapText="1"/>
    </xf>
    <xf numFmtId="0" fontId="25" fillId="10" borderId="34" xfId="0" applyFont="1" applyFill="1" applyBorder="1" applyAlignment="1">
      <alignment horizontal="left" textRotation="90" wrapText="1"/>
    </xf>
    <xf numFmtId="0" fontId="25" fillId="10" borderId="41" xfId="0" applyFont="1" applyFill="1" applyBorder="1" applyAlignment="1">
      <alignment horizontal="left" textRotation="90" wrapText="1"/>
    </xf>
    <xf numFmtId="0" fontId="17" fillId="10" borderId="41" xfId="0" applyFont="1" applyFill="1" applyBorder="1" applyAlignment="1">
      <alignment textRotation="90" wrapText="1"/>
    </xf>
    <xf numFmtId="0" fontId="25" fillId="10" borderId="42" xfId="0" applyFont="1" applyFill="1" applyBorder="1" applyAlignment="1">
      <alignment horizontal="left" textRotation="90" wrapText="1"/>
    </xf>
    <xf numFmtId="0" fontId="25" fillId="14" borderId="34" xfId="0" applyFont="1" applyFill="1" applyBorder="1" applyAlignment="1">
      <alignment horizontal="left" textRotation="90" wrapText="1"/>
    </xf>
    <xf numFmtId="0" fontId="25" fillId="14" borderId="41" xfId="0" applyFont="1" applyFill="1" applyBorder="1" applyAlignment="1">
      <alignment horizontal="left" textRotation="90" wrapText="1"/>
    </xf>
    <xf numFmtId="0" fontId="25" fillId="14" borderId="42" xfId="0" applyFont="1" applyFill="1" applyBorder="1" applyAlignment="1">
      <alignment horizontal="left" textRotation="90" wrapText="1"/>
    </xf>
    <xf numFmtId="0" fontId="17" fillId="14" borderId="41" xfId="0" applyFont="1" applyFill="1" applyBorder="1" applyAlignment="1">
      <alignment textRotation="90" wrapText="1"/>
    </xf>
    <xf numFmtId="0" fontId="25" fillId="14" borderId="51" xfId="0" applyFont="1" applyFill="1" applyBorder="1" applyAlignment="1">
      <alignment horizontal="left" textRotation="90" wrapText="1"/>
    </xf>
    <xf numFmtId="0" fontId="17" fillId="22" borderId="43" xfId="0" applyFont="1" applyFill="1" applyBorder="1" applyAlignment="1">
      <alignment textRotation="90" wrapText="1"/>
    </xf>
    <xf numFmtId="0" fontId="17" fillId="22" borderId="41" xfId="0" applyFont="1" applyFill="1" applyBorder="1" applyAlignment="1">
      <alignment textRotation="90" wrapText="1"/>
    </xf>
    <xf numFmtId="0" fontId="17" fillId="22" borderId="34" xfId="0" applyFont="1" applyFill="1" applyBorder="1" applyAlignment="1">
      <alignment textRotation="90" wrapText="1"/>
    </xf>
    <xf numFmtId="0" fontId="25" fillId="22" borderId="15" xfId="0" applyFont="1" applyFill="1" applyBorder="1" applyAlignment="1">
      <alignment horizontal="left" textRotation="90" wrapText="1"/>
    </xf>
    <xf numFmtId="0" fontId="17" fillId="25" borderId="44" xfId="0" applyFont="1" applyFill="1" applyBorder="1" applyAlignment="1">
      <alignment textRotation="90" wrapText="1"/>
    </xf>
    <xf numFmtId="0" fontId="17" fillId="25" borderId="24" xfId="0" applyFont="1" applyFill="1" applyBorder="1" applyAlignment="1">
      <alignment textRotation="90" wrapText="1"/>
    </xf>
    <xf numFmtId="0" fontId="17" fillId="25" borderId="56" xfId="0" applyFont="1" applyFill="1" applyBorder="1" applyAlignment="1">
      <alignment textRotation="90" wrapText="1"/>
    </xf>
    <xf numFmtId="0" fontId="17" fillId="0" borderId="22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26" xfId="0" applyFont="1" applyBorder="1" applyAlignment="1">
      <alignment horizontal="center" vertical="center" wrapText="1"/>
    </xf>
    <xf numFmtId="0" fontId="17" fillId="0" borderId="15" xfId="0" applyFont="1" applyBorder="1" applyAlignment="1">
      <alignment vertical="center" wrapText="1"/>
    </xf>
    <xf numFmtId="0" fontId="17" fillId="0" borderId="28" xfId="0" applyFont="1" applyBorder="1" applyAlignment="1">
      <alignment vertical="center" wrapText="1"/>
    </xf>
    <xf numFmtId="0" fontId="17" fillId="0" borderId="16" xfId="0" applyFont="1" applyBorder="1" applyAlignment="1">
      <alignment vertical="center" wrapText="1"/>
    </xf>
    <xf numFmtId="0" fontId="17" fillId="0" borderId="19" xfId="0" applyFont="1" applyBorder="1" applyAlignment="1">
      <alignment vertical="center" wrapText="1"/>
    </xf>
    <xf numFmtId="0" fontId="17" fillId="0" borderId="26" xfId="0" applyFont="1" applyBorder="1" applyAlignment="1">
      <alignment vertical="center" wrapText="1"/>
    </xf>
    <xf numFmtId="0" fontId="17" fillId="0" borderId="20" xfId="0" applyFont="1" applyBorder="1" applyAlignment="1">
      <alignment vertical="center" wrapText="1"/>
    </xf>
    <xf numFmtId="0" fontId="25" fillId="8" borderId="28" xfId="0" applyFont="1" applyFill="1" applyBorder="1" applyAlignment="1">
      <alignment horizontal="center" vertical="center" textRotation="90" wrapText="1"/>
    </xf>
    <xf numFmtId="0" fontId="25" fillId="8" borderId="26" xfId="0" applyFont="1" applyFill="1" applyBorder="1" applyAlignment="1">
      <alignment horizontal="center" vertical="center" textRotation="90" wrapText="1"/>
    </xf>
    <xf numFmtId="0" fontId="24" fillId="0" borderId="48" xfId="0" applyFont="1" applyBorder="1" applyAlignment="1">
      <alignment wrapText="1"/>
    </xf>
    <xf numFmtId="0" fontId="24" fillId="0" borderId="22" xfId="0" applyFont="1" applyBorder="1" applyAlignment="1">
      <alignment wrapText="1"/>
    </xf>
    <xf numFmtId="0" fontId="24" fillId="0" borderId="15" xfId="0" applyFont="1" applyBorder="1" applyAlignment="1">
      <alignment wrapText="1"/>
    </xf>
    <xf numFmtId="0" fontId="24" fillId="0" borderId="26" xfId="0" applyFont="1" applyBorder="1" applyAlignment="1">
      <alignment wrapText="1"/>
    </xf>
    <xf numFmtId="0" fontId="24" fillId="0" borderId="23" xfId="0" applyFont="1" applyBorder="1" applyAlignment="1">
      <alignment wrapText="1"/>
    </xf>
    <xf numFmtId="0" fontId="24" fillId="0" borderId="17" xfId="0" applyFont="1" applyBorder="1" applyAlignment="1">
      <alignment wrapText="1"/>
    </xf>
    <xf numFmtId="0" fontId="24" fillId="0" borderId="27" xfId="0" applyFont="1" applyBorder="1" applyAlignment="1">
      <alignment wrapText="1"/>
    </xf>
    <xf numFmtId="0" fontId="17" fillId="0" borderId="17" xfId="0" applyFont="1" applyBorder="1" applyAlignment="1">
      <alignment vertical="center" wrapText="1"/>
    </xf>
    <xf numFmtId="0" fontId="17" fillId="0" borderId="27" xfId="0" applyFont="1" applyBorder="1" applyAlignment="1">
      <alignment vertical="center" wrapText="1"/>
    </xf>
    <xf numFmtId="0" fontId="17" fillId="0" borderId="21" xfId="0" applyFont="1" applyBorder="1" applyAlignment="1">
      <alignment vertical="center" wrapText="1"/>
    </xf>
    <xf numFmtId="0" fontId="26" fillId="0" borderId="0" xfId="0" applyFont="1" applyAlignment="1">
      <alignment horizontal="center" vertical="center" wrapText="1"/>
    </xf>
    <xf numFmtId="0" fontId="25" fillId="3" borderId="17" xfId="0" applyFont="1" applyFill="1" applyBorder="1" applyAlignment="1">
      <alignment horizontal="center" vertical="center" wrapText="1"/>
    </xf>
    <xf numFmtId="0" fontId="25" fillId="3" borderId="30" xfId="0" applyFont="1" applyFill="1" applyBorder="1" applyAlignment="1">
      <alignment horizontal="center" vertical="center" wrapText="1"/>
    </xf>
    <xf numFmtId="0" fontId="26" fillId="8" borderId="15" xfId="0" applyFont="1" applyFill="1" applyBorder="1" applyAlignment="1">
      <alignment horizontal="center" vertical="center" wrapText="1"/>
    </xf>
    <xf numFmtId="0" fontId="26" fillId="8" borderId="29" xfId="0" applyFont="1" applyFill="1" applyBorder="1" applyAlignment="1">
      <alignment horizontal="center" vertical="center" wrapText="1"/>
    </xf>
    <xf numFmtId="0" fontId="25" fillId="6" borderId="31" xfId="0" applyFont="1" applyFill="1" applyBorder="1" applyAlignment="1">
      <alignment horizontal="center" vertical="center" wrapText="1"/>
    </xf>
    <xf numFmtId="0" fontId="25" fillId="6" borderId="17" xfId="0" applyFont="1" applyFill="1" applyBorder="1" applyAlignment="1">
      <alignment horizontal="center" vertical="center" wrapText="1"/>
    </xf>
    <xf numFmtId="0" fontId="25" fillId="6" borderId="30" xfId="0" applyFont="1" applyFill="1" applyBorder="1" applyAlignment="1">
      <alignment horizontal="center" vertical="center" wrapText="1"/>
    </xf>
    <xf numFmtId="0" fontId="25" fillId="3" borderId="44" xfId="0" applyFont="1" applyFill="1" applyBorder="1" applyAlignment="1">
      <alignment horizontal="center" vertical="center" textRotation="90" wrapText="1"/>
    </xf>
    <xf numFmtId="0" fontId="25" fillId="3" borderId="39" xfId="0" applyFont="1" applyFill="1" applyBorder="1" applyAlignment="1">
      <alignment horizontal="center" vertical="center" textRotation="90" wrapText="1"/>
    </xf>
    <xf numFmtId="0" fontId="26" fillId="3" borderId="15" xfId="0" applyFont="1" applyFill="1" applyBorder="1" applyAlignment="1">
      <alignment horizontal="center" vertical="center" wrapText="1"/>
    </xf>
    <xf numFmtId="0" fontId="26" fillId="8" borderId="16" xfId="0" applyFont="1" applyFill="1" applyBorder="1" applyAlignment="1">
      <alignment horizontal="center" vertical="center" wrapText="1"/>
    </xf>
    <xf numFmtId="0" fontId="25" fillId="8" borderId="15" xfId="0" applyFont="1" applyFill="1" applyBorder="1" applyAlignment="1">
      <alignment horizontal="center" vertical="center" wrapText="1"/>
    </xf>
    <xf numFmtId="0" fontId="26" fillId="8" borderId="31" xfId="0" applyFont="1" applyFill="1" applyBorder="1" applyAlignment="1">
      <alignment horizontal="center" vertical="center" wrapText="1"/>
    </xf>
    <xf numFmtId="0" fontId="26" fillId="5" borderId="16" xfId="0" applyFont="1" applyFill="1" applyBorder="1" applyAlignment="1">
      <alignment horizontal="center" vertical="center" wrapText="1"/>
    </xf>
    <xf numFmtId="0" fontId="25" fillId="5" borderId="31" xfId="0" applyFont="1" applyFill="1" applyBorder="1" applyAlignment="1">
      <alignment horizontal="center" vertical="center" wrapText="1"/>
    </xf>
    <xf numFmtId="0" fontId="26" fillId="5" borderId="15" xfId="0" applyFont="1" applyFill="1" applyBorder="1" applyAlignment="1">
      <alignment horizontal="center" vertical="center" wrapText="1"/>
    </xf>
    <xf numFmtId="0" fontId="26" fillId="5" borderId="29" xfId="0" applyFont="1" applyFill="1" applyBorder="1" applyAlignment="1">
      <alignment horizontal="center" vertical="center" wrapText="1"/>
    </xf>
    <xf numFmtId="0" fontId="25" fillId="5" borderId="15" xfId="0" applyFont="1" applyFill="1" applyBorder="1" applyAlignment="1">
      <alignment horizontal="center" vertical="center" wrapText="1"/>
    </xf>
    <xf numFmtId="0" fontId="26" fillId="5" borderId="17" xfId="0" applyFont="1" applyFill="1" applyBorder="1" applyAlignment="1">
      <alignment horizontal="center" vertical="center" wrapText="1"/>
    </xf>
    <xf numFmtId="0" fontId="25" fillId="5" borderId="17" xfId="0" applyFont="1" applyFill="1" applyBorder="1" applyAlignment="1">
      <alignment horizontal="center" vertical="center" wrapText="1"/>
    </xf>
    <xf numFmtId="0" fontId="25" fillId="5" borderId="30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5" fillId="0" borderId="0" xfId="0" applyFont="1" applyAlignment="1">
      <alignment vertical="center" wrapText="1"/>
    </xf>
    <xf numFmtId="0" fontId="26" fillId="0" borderId="0" xfId="0" applyFont="1" applyAlignment="1">
      <alignment vertical="center"/>
    </xf>
    <xf numFmtId="0" fontId="17" fillId="4" borderId="15" xfId="0" applyFont="1" applyFill="1" applyBorder="1" applyAlignment="1">
      <alignment horizontal="center" wrapText="1"/>
    </xf>
    <xf numFmtId="0" fontId="17" fillId="3" borderId="15" xfId="0" applyFont="1" applyFill="1" applyBorder="1" applyAlignment="1">
      <alignment horizontal="center"/>
    </xf>
    <xf numFmtId="0" fontId="17" fillId="4" borderId="15" xfId="0" applyFont="1" applyFill="1" applyBorder="1" applyAlignment="1">
      <alignment horizontal="center" vertical="center" wrapText="1"/>
    </xf>
    <xf numFmtId="0" fontId="17" fillId="5" borderId="15" xfId="0" applyFont="1" applyFill="1" applyBorder="1" applyAlignment="1">
      <alignment horizontal="center" vertical="top"/>
    </xf>
    <xf numFmtId="0" fontId="17" fillId="6" borderId="15" xfId="0" applyFont="1" applyFill="1" applyBorder="1" applyAlignment="1">
      <alignment horizontal="center"/>
    </xf>
    <xf numFmtId="0" fontId="24" fillId="2" borderId="15" xfId="0" applyFont="1" applyFill="1" applyBorder="1"/>
    <xf numFmtId="0" fontId="17" fillId="7" borderId="15" xfId="0" applyFont="1" applyFill="1" applyBorder="1" applyAlignment="1">
      <alignment horizontal="center" vertical="center"/>
    </xf>
    <xf numFmtId="0" fontId="17" fillId="3" borderId="15" xfId="0" applyFont="1" applyFill="1" applyBorder="1" applyAlignment="1">
      <alignment horizontal="center" vertical="center"/>
    </xf>
    <xf numFmtId="0" fontId="17" fillId="3" borderId="15" xfId="0" applyFont="1" applyFill="1" applyBorder="1" applyAlignment="1">
      <alignment horizontal="center" vertical="center"/>
    </xf>
    <xf numFmtId="0" fontId="17" fillId="4" borderId="15" xfId="0" applyFont="1" applyFill="1" applyBorder="1" applyAlignment="1">
      <alignment horizontal="center" vertical="center"/>
    </xf>
    <xf numFmtId="0" fontId="17" fillId="4" borderId="15" xfId="0" applyFont="1" applyFill="1" applyBorder="1" applyAlignment="1">
      <alignment horizontal="center" vertical="center"/>
    </xf>
    <xf numFmtId="0" fontId="17" fillId="5" borderId="15" xfId="0" applyFont="1" applyFill="1" applyBorder="1" applyAlignment="1">
      <alignment horizontal="center" vertical="center"/>
    </xf>
    <xf numFmtId="0" fontId="17" fillId="5" borderId="15" xfId="0" applyFont="1" applyFill="1" applyBorder="1" applyAlignment="1">
      <alignment horizontal="center" vertical="center"/>
    </xf>
    <xf numFmtId="0" fontId="17" fillId="6" borderId="15" xfId="0" applyFont="1" applyFill="1" applyBorder="1" applyAlignment="1">
      <alignment horizontal="center" vertical="center"/>
    </xf>
    <xf numFmtId="0" fontId="17" fillId="6" borderId="15" xfId="0" applyFont="1" applyFill="1" applyBorder="1" applyAlignment="1">
      <alignment horizontal="center" vertical="center"/>
    </xf>
    <xf numFmtId="0" fontId="17" fillId="4" borderId="15" xfId="0" applyFont="1" applyFill="1" applyBorder="1" applyAlignment="1">
      <alignment horizontal="center" vertical="center" wrapText="1"/>
    </xf>
    <xf numFmtId="0" fontId="17" fillId="5" borderId="15" xfId="0" applyFont="1" applyFill="1" applyBorder="1" applyAlignment="1">
      <alignment horizontal="center" vertical="center" wrapText="1"/>
    </xf>
    <xf numFmtId="0" fontId="17" fillId="11" borderId="15" xfId="0" applyFont="1" applyFill="1" applyBorder="1" applyAlignment="1">
      <alignment vertical="center"/>
    </xf>
    <xf numFmtId="0" fontId="24" fillId="11" borderId="15" xfId="0" applyFont="1" applyFill="1" applyBorder="1"/>
    <xf numFmtId="0" fontId="24" fillId="11" borderId="15" xfId="0" applyFont="1" applyFill="1" applyBorder="1" applyAlignment="1">
      <alignment wrapText="1"/>
    </xf>
    <xf numFmtId="0" fontId="17" fillId="2" borderId="15" xfId="0" applyFont="1" applyFill="1" applyBorder="1" applyAlignment="1">
      <alignment horizontal="center"/>
    </xf>
    <xf numFmtId="9" fontId="24" fillId="0" borderId="0" xfId="1" applyFont="1" applyFill="1" applyBorder="1"/>
    <xf numFmtId="165" fontId="24" fillId="0" borderId="0" xfId="0" applyNumberFormat="1" applyFont="1"/>
    <xf numFmtId="9" fontId="24" fillId="0" borderId="0" xfId="0" applyNumberFormat="1" applyFont="1"/>
    <xf numFmtId="0" fontId="24" fillId="11" borderId="15" xfId="0" applyFont="1" applyFill="1" applyBorder="1" applyAlignment="1">
      <alignment vertical="center"/>
    </xf>
    <xf numFmtId="164" fontId="24" fillId="0" borderId="0" xfId="2" applyFont="1" applyFill="1" applyBorder="1"/>
    <xf numFmtId="0" fontId="17" fillId="13" borderId="15" xfId="0" applyFont="1" applyFill="1" applyBorder="1" applyAlignment="1">
      <alignment vertical="center"/>
    </xf>
    <xf numFmtId="0" fontId="24" fillId="13" borderId="15" xfId="0" applyFont="1" applyFill="1" applyBorder="1"/>
    <xf numFmtId="0" fontId="17" fillId="10" borderId="15" xfId="0" applyFont="1" applyFill="1" applyBorder="1" applyAlignment="1">
      <alignment horizontal="left"/>
    </xf>
    <xf numFmtId="0" fontId="24" fillId="10" borderId="15" xfId="0" applyFont="1" applyFill="1" applyBorder="1"/>
    <xf numFmtId="0" fontId="17" fillId="14" borderId="15" xfId="0" applyFont="1" applyFill="1" applyBorder="1" applyAlignment="1">
      <alignment horizontal="left"/>
    </xf>
    <xf numFmtId="0" fontId="24" fillId="14" borderId="15" xfId="0" applyFont="1" applyFill="1" applyBorder="1"/>
    <xf numFmtId="0" fontId="17" fillId="22" borderId="15" xfId="0" applyFont="1" applyFill="1" applyBorder="1" applyAlignment="1">
      <alignment horizontal="left"/>
    </xf>
    <xf numFmtId="0" fontId="24" fillId="22" borderId="15" xfId="0" applyFont="1" applyFill="1" applyBorder="1"/>
    <xf numFmtId="0" fontId="17" fillId="2" borderId="15" xfId="0" applyFont="1" applyFill="1" applyBorder="1"/>
    <xf numFmtId="0" fontId="17" fillId="2" borderId="15" xfId="0" applyFont="1" applyFill="1" applyBorder="1" applyAlignment="1">
      <alignment horizontal="left"/>
    </xf>
    <xf numFmtId="0" fontId="17" fillId="2" borderId="22" xfId="0" applyFont="1" applyFill="1" applyBorder="1" applyAlignment="1">
      <alignment horizontal="center"/>
    </xf>
    <xf numFmtId="0" fontId="17" fillId="2" borderId="29" xfId="0" applyFont="1" applyFill="1" applyBorder="1" applyAlignment="1">
      <alignment horizontal="center"/>
    </xf>
    <xf numFmtId="0" fontId="24" fillId="2" borderId="0" xfId="0" applyFont="1" applyFill="1"/>
    <xf numFmtId="0" fontId="25" fillId="11" borderId="34" xfId="0" applyFont="1" applyFill="1" applyBorder="1" applyAlignment="1">
      <alignment horizontal="left" wrapText="1"/>
    </xf>
    <xf numFmtId="0" fontId="25" fillId="11" borderId="41" xfId="0" applyFont="1" applyFill="1" applyBorder="1" applyAlignment="1">
      <alignment horizontal="left" wrapText="1"/>
    </xf>
    <xf numFmtId="0" fontId="27" fillId="11" borderId="41" xfId="0" applyFont="1" applyFill="1" applyBorder="1" applyAlignment="1">
      <alignment horizontal="left" wrapText="1"/>
    </xf>
    <xf numFmtId="0" fontId="25" fillId="11" borderId="42" xfId="0" applyFont="1" applyFill="1" applyBorder="1" applyAlignment="1">
      <alignment horizontal="left" wrapText="1"/>
    </xf>
    <xf numFmtId="0" fontId="25" fillId="11" borderId="37" xfId="0" applyFont="1" applyFill="1" applyBorder="1" applyAlignment="1">
      <alignment horizontal="left" wrapText="1"/>
    </xf>
    <xf numFmtId="0" fontId="25" fillId="11" borderId="24" xfId="0" applyFont="1" applyFill="1" applyBorder="1" applyAlignment="1">
      <alignment horizontal="left" wrapText="1"/>
    </xf>
    <xf numFmtId="0" fontId="25" fillId="11" borderId="51" xfId="0" applyFont="1" applyFill="1" applyBorder="1" applyAlignment="1">
      <alignment horizontal="left" wrapText="1"/>
    </xf>
    <xf numFmtId="0" fontId="25" fillId="13" borderId="44" xfId="0" applyFont="1" applyFill="1" applyBorder="1" applyAlignment="1">
      <alignment horizontal="left" wrapText="1"/>
    </xf>
    <xf numFmtId="0" fontId="25" fillId="13" borderId="24" xfId="0" applyFont="1" applyFill="1" applyBorder="1" applyAlignment="1">
      <alignment horizontal="left" wrapText="1"/>
    </xf>
    <xf numFmtId="0" fontId="25" fillId="13" borderId="56" xfId="0" applyFont="1" applyFill="1" applyBorder="1" applyAlignment="1">
      <alignment horizontal="left" wrapText="1"/>
    </xf>
    <xf numFmtId="0" fontId="25" fillId="13" borderId="43" xfId="0" applyFont="1" applyFill="1" applyBorder="1" applyAlignment="1">
      <alignment horizontal="left" wrapText="1"/>
    </xf>
    <xf numFmtId="0" fontId="25" fillId="13" borderId="41" xfId="0" applyFont="1" applyFill="1" applyBorder="1" applyAlignment="1">
      <alignment horizontal="left" wrapText="1"/>
    </xf>
    <xf numFmtId="0" fontId="25" fillId="13" borderId="42" xfId="0" applyFont="1" applyFill="1" applyBorder="1" applyAlignment="1">
      <alignment horizontal="left" wrapText="1"/>
    </xf>
    <xf numFmtId="0" fontId="25" fillId="13" borderId="34" xfId="0" applyFont="1" applyFill="1" applyBorder="1" applyAlignment="1">
      <alignment horizontal="left" wrapText="1"/>
    </xf>
    <xf numFmtId="0" fontId="25" fillId="10" borderId="34" xfId="0" applyFont="1" applyFill="1" applyBorder="1" applyAlignment="1">
      <alignment horizontal="left" wrapText="1"/>
    </xf>
    <xf numFmtId="0" fontId="25" fillId="10" borderId="41" xfId="0" applyFont="1" applyFill="1" applyBorder="1" applyAlignment="1">
      <alignment horizontal="left" wrapText="1"/>
    </xf>
    <xf numFmtId="0" fontId="17" fillId="10" borderId="41" xfId="0" applyFont="1" applyFill="1" applyBorder="1" applyAlignment="1">
      <alignment wrapText="1"/>
    </xf>
    <xf numFmtId="0" fontId="25" fillId="10" borderId="42" xfId="0" applyFont="1" applyFill="1" applyBorder="1" applyAlignment="1">
      <alignment horizontal="left" wrapText="1"/>
    </xf>
    <xf numFmtId="0" fontId="25" fillId="14" borderId="34" xfId="0" applyFont="1" applyFill="1" applyBorder="1" applyAlignment="1">
      <alignment horizontal="left" wrapText="1"/>
    </xf>
    <xf numFmtId="0" fontId="25" fillId="14" borderId="41" xfId="0" applyFont="1" applyFill="1" applyBorder="1" applyAlignment="1">
      <alignment horizontal="left" wrapText="1"/>
    </xf>
    <xf numFmtId="0" fontId="25" fillId="14" borderId="42" xfId="0" applyFont="1" applyFill="1" applyBorder="1" applyAlignment="1">
      <alignment horizontal="left" wrapText="1"/>
    </xf>
    <xf numFmtId="0" fontId="17" fillId="14" borderId="41" xfId="0" applyFont="1" applyFill="1" applyBorder="1" applyAlignment="1">
      <alignment wrapText="1"/>
    </xf>
    <xf numFmtId="0" fontId="25" fillId="14" borderId="51" xfId="0" applyFont="1" applyFill="1" applyBorder="1" applyAlignment="1">
      <alignment horizontal="left" wrapText="1"/>
    </xf>
    <xf numFmtId="0" fontId="17" fillId="22" borderId="43" xfId="0" applyFont="1" applyFill="1" applyBorder="1" applyAlignment="1">
      <alignment wrapText="1"/>
    </xf>
    <xf numFmtId="0" fontId="17" fillId="22" borderId="41" xfId="0" applyFont="1" applyFill="1" applyBorder="1" applyAlignment="1">
      <alignment wrapText="1"/>
    </xf>
    <xf numFmtId="0" fontId="17" fillId="22" borderId="34" xfId="0" applyFont="1" applyFill="1" applyBorder="1" applyAlignment="1">
      <alignment wrapText="1"/>
    </xf>
    <xf numFmtId="0" fontId="25" fillId="22" borderId="15" xfId="0" applyFont="1" applyFill="1" applyBorder="1" applyAlignment="1">
      <alignment horizontal="left" wrapText="1"/>
    </xf>
    <xf numFmtId="0" fontId="17" fillId="25" borderId="44" xfId="0" applyFont="1" applyFill="1" applyBorder="1" applyAlignment="1">
      <alignment wrapText="1"/>
    </xf>
    <xf numFmtId="0" fontId="17" fillId="25" borderId="24" xfId="0" applyFont="1" applyFill="1" applyBorder="1" applyAlignment="1">
      <alignment wrapText="1"/>
    </xf>
    <xf numFmtId="0" fontId="24" fillId="0" borderId="15" xfId="0" applyFont="1" applyBorder="1" applyAlignment="1">
      <alignment horizontal="center" vertical="center"/>
    </xf>
    <xf numFmtId="0" fontId="26" fillId="0" borderId="15" xfId="0" applyFont="1" applyBorder="1" applyAlignment="1">
      <alignment horizontal="center" vertical="center" wrapText="1"/>
    </xf>
    <xf numFmtId="0" fontId="24" fillId="2" borderId="15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left" vertical="center" wrapText="1"/>
    </xf>
    <xf numFmtId="0" fontId="14" fillId="0" borderId="0" xfId="0" applyFont="1" applyBorder="1" applyAlignment="1">
      <alignment vertical="center" wrapText="1"/>
    </xf>
    <xf numFmtId="0" fontId="0" fillId="0" borderId="0" xfId="0" applyBorder="1"/>
    <xf numFmtId="0" fontId="30" fillId="26" borderId="15" xfId="0" applyFont="1" applyFill="1" applyBorder="1" applyAlignment="1">
      <alignment horizontal="center" vertical="center" wrapText="1"/>
    </xf>
    <xf numFmtId="0" fontId="30" fillId="26" borderId="20" xfId="0" applyFont="1" applyFill="1" applyBorder="1" applyAlignment="1">
      <alignment horizontal="center" vertical="center" wrapText="1"/>
    </xf>
  </cellXfs>
  <cellStyles count="3">
    <cellStyle name="Millares" xfId="2" builtinId="3"/>
    <cellStyle name="Normal" xfId="0" builtinId="0"/>
    <cellStyle name="Porcentaje" xfId="1" builtinId="5"/>
  </cellStyles>
  <dxfs count="18">
    <dxf>
      <fill>
        <patternFill>
          <bgColor rgb="FFFF714F"/>
        </patternFill>
      </fill>
    </dxf>
    <dxf>
      <fill>
        <patternFill>
          <bgColor rgb="FFFFDB69"/>
        </patternFill>
      </fill>
    </dxf>
    <dxf>
      <fill>
        <patternFill>
          <bgColor rgb="FF62D462"/>
        </patternFill>
      </fill>
    </dxf>
    <dxf>
      <fill>
        <patternFill>
          <bgColor rgb="FFFF714F"/>
        </patternFill>
      </fill>
    </dxf>
    <dxf>
      <fill>
        <patternFill>
          <bgColor rgb="FFFFDB69"/>
        </patternFill>
      </fill>
    </dxf>
    <dxf>
      <fill>
        <patternFill>
          <bgColor rgb="FF62D462"/>
        </patternFill>
      </fill>
    </dxf>
    <dxf>
      <fill>
        <patternFill>
          <bgColor rgb="FFFF714F"/>
        </patternFill>
      </fill>
    </dxf>
    <dxf>
      <fill>
        <patternFill>
          <bgColor rgb="FFFFDB69"/>
        </patternFill>
      </fill>
    </dxf>
    <dxf>
      <fill>
        <patternFill>
          <bgColor rgb="FF62D462"/>
        </patternFill>
      </fill>
    </dxf>
    <dxf>
      <fill>
        <patternFill>
          <bgColor rgb="FFFF7C80"/>
        </patternFill>
      </fill>
    </dxf>
    <dxf>
      <fill>
        <patternFill>
          <bgColor rgb="FFFFDB69"/>
        </patternFill>
      </fill>
    </dxf>
    <dxf>
      <fill>
        <patternFill>
          <bgColor rgb="FF00B050"/>
        </patternFill>
      </fill>
    </dxf>
    <dxf>
      <fill>
        <patternFill>
          <bgColor rgb="FFFF7C80"/>
        </patternFill>
      </fill>
    </dxf>
    <dxf>
      <fill>
        <patternFill>
          <bgColor rgb="FFFFDB69"/>
        </patternFill>
      </fill>
    </dxf>
    <dxf>
      <fill>
        <patternFill>
          <bgColor rgb="FF00B050"/>
        </patternFill>
      </fill>
    </dxf>
    <dxf>
      <fill>
        <patternFill>
          <bgColor rgb="FFFF714F"/>
        </patternFill>
      </fill>
    </dxf>
    <dxf>
      <fill>
        <patternFill>
          <bgColor rgb="FFFFDB69"/>
        </patternFill>
      </fill>
    </dxf>
    <dxf>
      <fill>
        <patternFill>
          <bgColor rgb="FF62D462"/>
        </patternFill>
      </fill>
    </dxf>
  </dxfs>
  <tableStyles count="0" defaultTableStyle="TableStyleMedium2" defaultPivotStyle="PivotStyleLight16"/>
  <colors>
    <mruColors>
      <color rgb="FFCDFFCD"/>
      <color rgb="FF99FF99"/>
      <color rgb="FFFF7C80"/>
      <color rgb="FFFFDB6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title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Encuesta!$A$9</c:f>
              <c:strCache>
                <c:ptCount val="1"/>
                <c:pt idx="0">
                  <c:v>¿Consideras que en tu puesto de trabajo, el ruido supone un riesgo grave para tu salud?</c:v>
                </c:pt>
              </c:strCache>
            </c:strRef>
          </c:tx>
          <c:explosion val="25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Encuesta!$F$20:$G$20</c:f>
              <c:strCache>
                <c:ptCount val="2"/>
                <c:pt idx="0">
                  <c:v>Si</c:v>
                </c:pt>
                <c:pt idx="1">
                  <c:v>No</c:v>
                </c:pt>
              </c:strCache>
            </c:strRef>
          </c:cat>
          <c:val>
            <c:numRef>
              <c:f>Encuesta!$F$9:$G$9</c:f>
              <c:numCache>
                <c:formatCode>General</c:formatCode>
                <c:ptCount val="2"/>
                <c:pt idx="0">
                  <c:v>31</c:v>
                </c:pt>
                <c:pt idx="1">
                  <c:v>115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3D7-4042-8D49-E939FD390BAD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title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Encuesta!$A$21</c:f>
              <c:strCache>
                <c:ptCount val="1"/>
                <c:pt idx="0">
                  <c:v>¿La empresa ha hecho alguna vez exámenes auditivos? </c:v>
                </c:pt>
              </c:strCache>
            </c:strRef>
          </c:tx>
          <c:explosion val="25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Encuesta!$F$20:$G$20</c:f>
              <c:strCache>
                <c:ptCount val="2"/>
                <c:pt idx="0">
                  <c:v>Si</c:v>
                </c:pt>
                <c:pt idx="1">
                  <c:v>No</c:v>
                </c:pt>
              </c:strCache>
            </c:strRef>
          </c:cat>
          <c:val>
            <c:numRef>
              <c:f>Encuesta!$F$21:$G$21</c:f>
              <c:numCache>
                <c:formatCode>General</c:formatCode>
                <c:ptCount val="2"/>
                <c:pt idx="1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889-4282-88E2-C8AFC69C566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CO"/>
              <a:t>¿Cual de las siguientes áreas consideras que genera más ruido? 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Encuesta!$A$12</c:f>
              <c:strCache>
                <c:ptCount val="1"/>
                <c:pt idx="0">
                  <c:v>Descargue de material</c:v>
                </c:pt>
              </c:strCache>
            </c:strRef>
          </c:tx>
          <c:invertIfNegative val="0"/>
          <c:cat>
            <c:strRef>
              <c:f>Encuesta!$F$11:$I$11</c:f>
              <c:strCache>
                <c:ptCount val="4"/>
                <c:pt idx="0">
                  <c:v>1.Soportable sin protección</c:v>
                </c:pt>
                <c:pt idx="1">
                  <c:v>2.Soportable con protección</c:v>
                </c:pt>
                <c:pt idx="2">
                  <c:v>3.Insoportable sin protección</c:v>
                </c:pt>
                <c:pt idx="3">
                  <c:v>4.Insoportable con protección</c:v>
                </c:pt>
              </c:strCache>
            </c:strRef>
          </c:cat>
          <c:val>
            <c:numRef>
              <c:f>Encuesta!$F$12:$I$12</c:f>
              <c:numCache>
                <c:formatCode>General</c:formatCode>
                <c:ptCount val="4"/>
                <c:pt idx="0">
                  <c:v>112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35-43B5-BD28-6BF3E0F2DC03}"/>
            </c:ext>
          </c:extLst>
        </c:ser>
        <c:ser>
          <c:idx val="1"/>
          <c:order val="1"/>
          <c:tx>
            <c:strRef>
              <c:f>Encuesta!$A$13</c:f>
              <c:strCache>
                <c:ptCount val="1"/>
                <c:pt idx="0">
                  <c:v>Almacenamiento de residuos </c:v>
                </c:pt>
              </c:strCache>
            </c:strRef>
          </c:tx>
          <c:invertIfNegative val="0"/>
          <c:cat>
            <c:strRef>
              <c:f>Encuesta!$F$11:$I$11</c:f>
              <c:strCache>
                <c:ptCount val="4"/>
                <c:pt idx="0">
                  <c:v>1.Soportable sin protección</c:v>
                </c:pt>
                <c:pt idx="1">
                  <c:v>2.Soportable con protección</c:v>
                </c:pt>
                <c:pt idx="2">
                  <c:v>3.Insoportable sin protección</c:v>
                </c:pt>
                <c:pt idx="3">
                  <c:v>4.Insoportable con protección</c:v>
                </c:pt>
              </c:strCache>
            </c:strRef>
          </c:cat>
          <c:val>
            <c:numRef>
              <c:f>Encuesta!$F$13:$I$13</c:f>
              <c:numCache>
                <c:formatCode>General</c:formatCode>
                <c:ptCount val="4"/>
                <c:pt idx="1">
                  <c:v>140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235-43B5-BD28-6BF3E0F2DC03}"/>
            </c:ext>
          </c:extLst>
        </c:ser>
        <c:ser>
          <c:idx val="2"/>
          <c:order val="2"/>
          <c:tx>
            <c:strRef>
              <c:f>Encuesta!$A$14</c:f>
              <c:strCache>
                <c:ptCount val="1"/>
                <c:pt idx="0">
                  <c:v>Empaque y Amarre</c:v>
                </c:pt>
              </c:strCache>
            </c:strRef>
          </c:tx>
          <c:invertIfNegative val="0"/>
          <c:cat>
            <c:strRef>
              <c:f>Encuesta!$F$11:$I$11</c:f>
              <c:strCache>
                <c:ptCount val="4"/>
                <c:pt idx="0">
                  <c:v>1.Soportable sin protección</c:v>
                </c:pt>
                <c:pt idx="1">
                  <c:v>2.Soportable con protección</c:v>
                </c:pt>
                <c:pt idx="2">
                  <c:v>3.Insoportable sin protección</c:v>
                </c:pt>
                <c:pt idx="3">
                  <c:v>4.Insoportable con protección</c:v>
                </c:pt>
              </c:strCache>
            </c:strRef>
          </c:cat>
          <c:val>
            <c:numRef>
              <c:f>Encuesta!$F$14:$I$14</c:f>
              <c:numCache>
                <c:formatCode>General</c:formatCode>
                <c:ptCount val="4"/>
                <c:pt idx="0">
                  <c:v>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235-43B5-BD28-6BF3E0F2DC03}"/>
            </c:ext>
          </c:extLst>
        </c:ser>
        <c:ser>
          <c:idx val="3"/>
          <c:order val="3"/>
          <c:tx>
            <c:strRef>
              <c:f>Encuesta!$A$15</c:f>
              <c:strCache>
                <c:ptCount val="1"/>
                <c:pt idx="0">
                  <c:v>Esterilización</c:v>
                </c:pt>
              </c:strCache>
            </c:strRef>
          </c:tx>
          <c:invertIfNegative val="0"/>
          <c:cat>
            <c:strRef>
              <c:f>Encuesta!$F$11:$I$11</c:f>
              <c:strCache>
                <c:ptCount val="4"/>
                <c:pt idx="0">
                  <c:v>1.Soportable sin protección</c:v>
                </c:pt>
                <c:pt idx="1">
                  <c:v>2.Soportable con protección</c:v>
                </c:pt>
                <c:pt idx="2">
                  <c:v>3.Insoportable sin protección</c:v>
                </c:pt>
                <c:pt idx="3">
                  <c:v>4.Insoportable con protección</c:v>
                </c:pt>
              </c:strCache>
            </c:strRef>
          </c:cat>
          <c:val>
            <c:numRef>
              <c:f>Encuesta!$F$15:$I$15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3-2235-43B5-BD28-6BF3E0F2DC03}"/>
            </c:ext>
          </c:extLst>
        </c:ser>
        <c:ser>
          <c:idx val="4"/>
          <c:order val="4"/>
          <c:tx>
            <c:strRef>
              <c:f>Encuesta!$A$16</c:f>
              <c:strCache>
                <c:ptCount val="1"/>
                <c:pt idx="0">
                  <c:v>Incineración </c:v>
                </c:pt>
              </c:strCache>
            </c:strRef>
          </c:tx>
          <c:invertIfNegative val="0"/>
          <c:cat>
            <c:strRef>
              <c:f>Encuesta!$F$11:$I$11</c:f>
              <c:strCache>
                <c:ptCount val="4"/>
                <c:pt idx="0">
                  <c:v>1.Soportable sin protección</c:v>
                </c:pt>
                <c:pt idx="1">
                  <c:v>2.Soportable con protección</c:v>
                </c:pt>
                <c:pt idx="2">
                  <c:v>3.Insoportable sin protección</c:v>
                </c:pt>
                <c:pt idx="3">
                  <c:v>4.Insoportable con protección</c:v>
                </c:pt>
              </c:strCache>
            </c:strRef>
          </c:cat>
          <c:val>
            <c:numRef>
              <c:f>Encuesta!$F$16:$I$16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2235-43B5-BD28-6BF3E0F2DC03}"/>
            </c:ext>
          </c:extLst>
        </c:ser>
        <c:ser>
          <c:idx val="5"/>
          <c:order val="5"/>
          <c:tx>
            <c:strRef>
              <c:f>Encuesta!$A$17</c:f>
              <c:strCache>
                <c:ptCount val="1"/>
                <c:pt idx="0">
                  <c:v>RESPEL</c:v>
                </c:pt>
              </c:strCache>
            </c:strRef>
          </c:tx>
          <c:invertIfNegative val="0"/>
          <c:cat>
            <c:strRef>
              <c:f>Encuesta!$F$11:$I$11</c:f>
              <c:strCache>
                <c:ptCount val="4"/>
                <c:pt idx="0">
                  <c:v>1.Soportable sin protección</c:v>
                </c:pt>
                <c:pt idx="1">
                  <c:v>2.Soportable con protección</c:v>
                </c:pt>
                <c:pt idx="2">
                  <c:v>3.Insoportable sin protección</c:v>
                </c:pt>
                <c:pt idx="3">
                  <c:v>4.Insoportable con protección</c:v>
                </c:pt>
              </c:strCache>
            </c:strRef>
          </c:cat>
          <c:val>
            <c:numRef>
              <c:f>Encuesta!$F$17:$I$17</c:f>
              <c:numCache>
                <c:formatCode>General</c:formatCode>
                <c:ptCount val="4"/>
                <c:pt idx="2">
                  <c:v>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235-43B5-BD28-6BF3E0F2DC03}"/>
            </c:ext>
          </c:extLst>
        </c:ser>
        <c:ser>
          <c:idx val="6"/>
          <c:order val="6"/>
          <c:tx>
            <c:strRef>
              <c:f>Encuesta!$A$18</c:f>
              <c:strCache>
                <c:ptCount val="1"/>
                <c:pt idx="0">
                  <c:v>Destrucción y Trituración </c:v>
                </c:pt>
              </c:strCache>
            </c:strRef>
          </c:tx>
          <c:invertIfNegative val="0"/>
          <c:cat>
            <c:strRef>
              <c:f>Encuesta!$F$11:$I$11</c:f>
              <c:strCache>
                <c:ptCount val="4"/>
                <c:pt idx="0">
                  <c:v>1.Soportable sin protección</c:v>
                </c:pt>
                <c:pt idx="1">
                  <c:v>2.Soportable con protección</c:v>
                </c:pt>
                <c:pt idx="2">
                  <c:v>3.Insoportable sin protección</c:v>
                </c:pt>
                <c:pt idx="3">
                  <c:v>4.Insoportable con protección</c:v>
                </c:pt>
              </c:strCache>
            </c:strRef>
          </c:cat>
          <c:val>
            <c:numRef>
              <c:f>Encuesta!$F$18:$I$18</c:f>
              <c:numCache>
                <c:formatCode>General</c:formatCode>
                <c:ptCount val="4"/>
                <c:pt idx="2">
                  <c:v>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235-43B5-BD28-6BF3E0F2DC03}"/>
            </c:ext>
          </c:extLst>
        </c:ser>
        <c:ser>
          <c:idx val="7"/>
          <c:order val="7"/>
          <c:tx>
            <c:strRef>
              <c:f>Encuesta!$A$19</c:f>
              <c:strCache>
                <c:ptCount val="1"/>
                <c:pt idx="0">
                  <c:v>Lavado de vehículos</c:v>
                </c:pt>
              </c:strCache>
            </c:strRef>
          </c:tx>
          <c:invertIfNegative val="0"/>
          <c:cat>
            <c:strRef>
              <c:f>Encuesta!$F$11:$I$11</c:f>
              <c:strCache>
                <c:ptCount val="4"/>
                <c:pt idx="0">
                  <c:v>1.Soportable sin protección</c:v>
                </c:pt>
                <c:pt idx="1">
                  <c:v>2.Soportable con protección</c:v>
                </c:pt>
                <c:pt idx="2">
                  <c:v>3.Insoportable sin protección</c:v>
                </c:pt>
                <c:pt idx="3">
                  <c:v>4.Insoportable con protección</c:v>
                </c:pt>
              </c:strCache>
            </c:strRef>
          </c:cat>
          <c:val>
            <c:numRef>
              <c:f>Encuesta!$F$19:$I$19</c:f>
              <c:numCache>
                <c:formatCode>General</c:formatCode>
                <c:ptCount val="4"/>
                <c:pt idx="0">
                  <c:v>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2235-43B5-BD28-6BF3E0F2DC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8784256"/>
        <c:axId val="178919616"/>
      </c:barChart>
      <c:catAx>
        <c:axId val="17878425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78919616"/>
        <c:crosses val="autoZero"/>
        <c:auto val="1"/>
        <c:lblAlgn val="ctr"/>
        <c:lblOffset val="100"/>
        <c:noMultiLvlLbl val="0"/>
      </c:catAx>
      <c:valAx>
        <c:axId val="1789196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crossAx val="17878425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1190625</xdr:colOff>
      <xdr:row>0</xdr:row>
      <xdr:rowOff>0</xdr:rowOff>
    </xdr:from>
    <xdr:to>
      <xdr:col>2</xdr:col>
      <xdr:colOff>452437</xdr:colOff>
      <xdr:row>3</xdr:row>
      <xdr:rowOff>273573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FD3252E-435C-4AB0-BBE8-4FF49890EF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00" y="0"/>
          <a:ext cx="1047750" cy="105938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666750</xdr:colOff>
      <xdr:row>0</xdr:row>
      <xdr:rowOff>0</xdr:rowOff>
    </xdr:from>
    <xdr:to>
      <xdr:col>0</xdr:col>
      <xdr:colOff>1721503</xdr:colOff>
      <xdr:row>3</xdr:row>
      <xdr:rowOff>221279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6114C77-E211-4F79-B711-68CA9F1DA2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0" y="0"/>
          <a:ext cx="1054753" cy="104677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57150</xdr:rowOff>
    </xdr:from>
    <xdr:to>
      <xdr:col>0</xdr:col>
      <xdr:colOff>1162050</xdr:colOff>
      <xdr:row>3</xdr:row>
      <xdr:rowOff>152400</xdr:rowOff>
    </xdr:to>
    <xdr:sp macro="" textlink="">
      <xdr:nvSpPr>
        <xdr:cNvPr id="6" name="Object 1" hidden="1">
          <a:extLst>
            <a:ext uri="{63B3BB69-23CF-44E3-9099-C40C66FF867C}">
              <a14:compatExt xmlns:a14="http://schemas.microsoft.com/office/drawing/2010/main" spid="_x0000_s4097"/>
            </a:ex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/>
      </xdr:nvSpPr>
      <xdr:spPr bwMode="auto">
        <a:xfrm>
          <a:off x="66675" y="57150"/>
          <a:ext cx="1095375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66675</xdr:colOff>
      <xdr:row>31</xdr:row>
      <xdr:rowOff>57150</xdr:rowOff>
    </xdr:from>
    <xdr:to>
      <xdr:col>0</xdr:col>
      <xdr:colOff>1162050</xdr:colOff>
      <xdr:row>34</xdr:row>
      <xdr:rowOff>152400</xdr:rowOff>
    </xdr:to>
    <xdr:sp macro="" textlink="">
      <xdr:nvSpPr>
        <xdr:cNvPr id="10" name="Object 1" hidden="1">
          <a:extLst>
            <a:ext uri="{63B3BB69-23CF-44E3-9099-C40C66FF867C}">
              <a14:compatExt xmlns:a14="http://schemas.microsoft.com/office/drawing/2010/main" spid="_x0000_s4097"/>
            </a:ex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/>
      </xdr:nvSpPr>
      <xdr:spPr bwMode="auto">
        <a:xfrm>
          <a:off x="66675" y="57150"/>
          <a:ext cx="952500" cy="676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66675</xdr:colOff>
      <xdr:row>62</xdr:row>
      <xdr:rowOff>57150</xdr:rowOff>
    </xdr:from>
    <xdr:to>
      <xdr:col>0</xdr:col>
      <xdr:colOff>1162050</xdr:colOff>
      <xdr:row>65</xdr:row>
      <xdr:rowOff>152400</xdr:rowOff>
    </xdr:to>
    <xdr:sp macro="" textlink="">
      <xdr:nvSpPr>
        <xdr:cNvPr id="12" name="Object 1" hidden="1">
          <a:extLst>
            <a:ext uri="{63B3BB69-23CF-44E3-9099-C40C66FF867C}">
              <a14:compatExt xmlns:a14="http://schemas.microsoft.com/office/drawing/2010/main" spid="_x0000_s4097"/>
            </a:ex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/>
      </xdr:nvSpPr>
      <xdr:spPr bwMode="auto">
        <a:xfrm>
          <a:off x="66675" y="13306425"/>
          <a:ext cx="952500" cy="676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66675</xdr:colOff>
      <xdr:row>75</xdr:row>
      <xdr:rowOff>57150</xdr:rowOff>
    </xdr:from>
    <xdr:to>
      <xdr:col>1</xdr:col>
      <xdr:colOff>0</xdr:colOff>
      <xdr:row>78</xdr:row>
      <xdr:rowOff>152400</xdr:rowOff>
    </xdr:to>
    <xdr:sp macro="" textlink="">
      <xdr:nvSpPr>
        <xdr:cNvPr id="14" name="Object 1" hidden="1">
          <a:extLst>
            <a:ext uri="{63B3BB69-23CF-44E3-9099-C40C66FF867C}">
              <a14:compatExt xmlns:a14="http://schemas.microsoft.com/office/drawing/2010/main" spid="_x0000_s4097"/>
            </a:ex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/>
      </xdr:nvSpPr>
      <xdr:spPr bwMode="auto">
        <a:xfrm>
          <a:off x="66675" y="26393775"/>
          <a:ext cx="952500" cy="676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66675</xdr:colOff>
      <xdr:row>89</xdr:row>
      <xdr:rowOff>57150</xdr:rowOff>
    </xdr:from>
    <xdr:to>
      <xdr:col>1</xdr:col>
      <xdr:colOff>0</xdr:colOff>
      <xdr:row>92</xdr:row>
      <xdr:rowOff>152400</xdr:rowOff>
    </xdr:to>
    <xdr:sp macro="" textlink="">
      <xdr:nvSpPr>
        <xdr:cNvPr id="16" name="Object 1" hidden="1">
          <a:extLst>
            <a:ext uri="{63B3BB69-23CF-44E3-9099-C40C66FF867C}">
              <a14:compatExt xmlns:a14="http://schemas.microsoft.com/office/drawing/2010/main" spid="_x0000_s4097"/>
            </a:ex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SpPr/>
      </xdr:nvSpPr>
      <xdr:spPr bwMode="auto">
        <a:xfrm>
          <a:off x="66675" y="32738483"/>
          <a:ext cx="949325" cy="6773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148167</xdr:colOff>
      <xdr:row>0</xdr:row>
      <xdr:rowOff>74085</xdr:rowOff>
    </xdr:from>
    <xdr:to>
      <xdr:col>0</xdr:col>
      <xdr:colOff>819996</xdr:colOff>
      <xdr:row>3</xdr:row>
      <xdr:rowOff>158752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9D0B87C-F47A-43AE-84E1-03B06BD619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8167" y="74085"/>
          <a:ext cx="671829" cy="666750"/>
        </a:xfrm>
        <a:prstGeom prst="rect">
          <a:avLst/>
        </a:prstGeom>
      </xdr:spPr>
    </xdr:pic>
    <xdr:clientData/>
  </xdr:twoCellAnchor>
  <xdr:twoCellAnchor editAs="oneCell">
    <xdr:from>
      <xdr:col>0</xdr:col>
      <xdr:colOff>179918</xdr:colOff>
      <xdr:row>31</xdr:row>
      <xdr:rowOff>74085</xdr:rowOff>
    </xdr:from>
    <xdr:to>
      <xdr:col>0</xdr:col>
      <xdr:colOff>851747</xdr:colOff>
      <xdr:row>34</xdr:row>
      <xdr:rowOff>158752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7B71C2B-02BB-477F-98D7-337A9C0FDE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918" y="13483168"/>
          <a:ext cx="671829" cy="66675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190501</xdr:colOff>
      <xdr:row>62</xdr:row>
      <xdr:rowOff>63500</xdr:rowOff>
    </xdr:from>
    <xdr:to>
      <xdr:col>0</xdr:col>
      <xdr:colOff>862330</xdr:colOff>
      <xdr:row>65</xdr:row>
      <xdr:rowOff>148167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1786F3E4-CA55-4C70-BDC7-D3D640D9C7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1" y="26320750"/>
          <a:ext cx="671829" cy="666750"/>
        </a:xfrm>
        <a:prstGeom prst="rect">
          <a:avLst/>
        </a:prstGeom>
      </xdr:spPr>
    </xdr:pic>
    <xdr:clientData/>
  </xdr:twoCellAnchor>
  <xdr:twoCellAnchor editAs="oneCell">
    <xdr:from>
      <xdr:col>0</xdr:col>
      <xdr:colOff>215901</xdr:colOff>
      <xdr:row>75</xdr:row>
      <xdr:rowOff>46566</xdr:rowOff>
    </xdr:from>
    <xdr:to>
      <xdr:col>0</xdr:col>
      <xdr:colOff>887730</xdr:colOff>
      <xdr:row>78</xdr:row>
      <xdr:rowOff>131233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9AD68B74-8C44-4F90-A88E-D765903535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5901" y="32897233"/>
          <a:ext cx="671829" cy="666750"/>
        </a:xfrm>
        <a:prstGeom prst="rect">
          <a:avLst/>
        </a:prstGeom>
      </xdr:spPr>
    </xdr:pic>
    <xdr:clientData/>
  </xdr:twoCellAnchor>
  <xdr:twoCellAnchor editAs="oneCell">
    <xdr:from>
      <xdr:col>0</xdr:col>
      <xdr:colOff>209551</xdr:colOff>
      <xdr:row>89</xdr:row>
      <xdr:rowOff>61383</xdr:rowOff>
    </xdr:from>
    <xdr:to>
      <xdr:col>0</xdr:col>
      <xdr:colOff>881380</xdr:colOff>
      <xdr:row>92</xdr:row>
      <xdr:rowOff>146050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B1CDAA2F-A265-4B88-8927-FBA58F7832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9551" y="39431383"/>
          <a:ext cx="671829" cy="6667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357187</xdr:colOff>
      <xdr:row>0</xdr:row>
      <xdr:rowOff>85725</xdr:rowOff>
    </xdr:from>
    <xdr:to>
      <xdr:col>14</xdr:col>
      <xdr:colOff>514350</xdr:colOff>
      <xdr:row>11</xdr:row>
      <xdr:rowOff>133350</xdr:rowOff>
    </xdr:to>
    <xdr:graphicFrame macro="">
      <xdr:nvGraphicFramePr>
        <xdr:cNvPr id="4" name="3 Gráfico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400056</xdr:colOff>
      <xdr:row>12</xdr:row>
      <xdr:rowOff>42862</xdr:rowOff>
    </xdr:from>
    <xdr:to>
      <xdr:col>14</xdr:col>
      <xdr:colOff>504825</xdr:colOff>
      <xdr:row>22</xdr:row>
      <xdr:rowOff>161925</xdr:rowOff>
    </xdr:to>
    <xdr:graphicFrame macro="">
      <xdr:nvGraphicFramePr>
        <xdr:cNvPr id="5" name="4 Gráfico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85725</xdr:colOff>
      <xdr:row>22</xdr:row>
      <xdr:rowOff>319085</xdr:rowOff>
    </xdr:from>
    <xdr:to>
      <xdr:col>15</xdr:col>
      <xdr:colOff>352425</xdr:colOff>
      <xdr:row>43</xdr:row>
      <xdr:rowOff>133350</xdr:rowOff>
    </xdr:to>
    <xdr:graphicFrame macro="">
      <xdr:nvGraphicFramePr>
        <xdr:cNvPr id="8" name="7 Gráfico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590551</xdr:colOff>
      <xdr:row>0</xdr:row>
      <xdr:rowOff>9525</xdr:rowOff>
    </xdr:from>
    <xdr:to>
      <xdr:col>1</xdr:col>
      <xdr:colOff>23042</xdr:colOff>
      <xdr:row>2</xdr:row>
      <xdr:rowOff>152400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63F8169F-3578-49B4-99FE-7B6095A564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90551" y="9525"/>
          <a:ext cx="527866" cy="523875"/>
        </a:xfrm>
        <a:prstGeom prst="rect">
          <a:avLst/>
        </a:prstGeom>
      </xdr:spPr>
    </xdr:pic>
    <xdr:clientData/>
  </xdr:twoCellAnchor>
  <xdr:oneCellAnchor>
    <xdr:from>
      <xdr:col>0</xdr:col>
      <xdr:colOff>590551</xdr:colOff>
      <xdr:row>42</xdr:row>
      <xdr:rowOff>9525</xdr:rowOff>
    </xdr:from>
    <xdr:ext cx="527866" cy="523875"/>
    <xdr:pic>
      <xdr:nvPicPr>
        <xdr:cNvPr id="7" name="Imagen 6">
          <a:extLst>
            <a:ext uri="{FF2B5EF4-FFF2-40B4-BE49-F238E27FC236}">
              <a16:creationId xmlns:a16="http://schemas.microsoft.com/office/drawing/2014/main" id="{01C10ACF-81B7-42DB-8B2E-AE0AEF980C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90551" y="9525"/>
          <a:ext cx="527866" cy="5238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K25"/>
  <sheetViews>
    <sheetView tabSelected="1" topLeftCell="A4" zoomScale="68" zoomScaleNormal="85" zoomScaleSheetLayoutView="100" workbookViewId="0">
      <selection activeCell="BV6" sqref="BV6:CE6"/>
    </sheetView>
  </sheetViews>
  <sheetFormatPr baseColWidth="10" defaultColWidth="9.140625" defaultRowHeight="15" x14ac:dyDescent="0.2"/>
  <cols>
    <col min="1" max="1" width="4.85546875" style="319" customWidth="1"/>
    <col min="2" max="2" width="26.85546875" style="411" customWidth="1"/>
    <col min="3" max="3" width="21.7109375" style="411" customWidth="1"/>
    <col min="4" max="4" width="19" style="411" customWidth="1"/>
    <col min="5" max="5" width="22.28515625" style="411" customWidth="1"/>
    <col min="6" max="6" width="3.140625" style="319" customWidth="1"/>
    <col min="7" max="7" width="3.85546875" style="319" customWidth="1"/>
    <col min="8" max="8" width="3" style="319" customWidth="1"/>
    <col min="9" max="9" width="3.85546875" style="319" customWidth="1"/>
    <col min="10" max="10" width="3.5703125" style="319" customWidth="1"/>
    <col min="11" max="11" width="3.7109375" style="319" customWidth="1"/>
    <col min="12" max="12" width="3.28515625" style="319" customWidth="1"/>
    <col min="13" max="13" width="3.42578125" style="319" bestFit="1" customWidth="1"/>
    <col min="14" max="20" width="3.28515625" style="319" customWidth="1"/>
    <col min="21" max="22" width="5.140625" style="319" customWidth="1"/>
    <col min="23" max="23" width="3.28515625" style="319" customWidth="1"/>
    <col min="24" max="24" width="4" style="319" customWidth="1"/>
    <col min="25" max="41" width="4.140625" style="319" customWidth="1"/>
    <col min="42" max="42" width="3.85546875" style="319" customWidth="1"/>
    <col min="43" max="43" width="3.42578125" style="319" customWidth="1"/>
    <col min="44" max="44" width="3.7109375" style="319" customWidth="1"/>
    <col min="45" max="45" width="3.85546875" style="319" customWidth="1"/>
    <col min="46" max="74" width="3.5703125" style="319" customWidth="1"/>
    <col min="75" max="75" width="3.85546875" style="319" customWidth="1"/>
    <col min="76" max="76" width="3.28515625" style="319" customWidth="1"/>
    <col min="77" max="77" width="3.7109375" style="319" customWidth="1"/>
    <col min="78" max="78" width="3.42578125" style="319" customWidth="1"/>
    <col min="79" max="79" width="3.5703125" style="319" customWidth="1"/>
    <col min="80" max="80" width="3.28515625" style="319" customWidth="1"/>
    <col min="81" max="83" width="3.5703125" style="319" customWidth="1"/>
    <col min="84" max="84" width="2.85546875" style="319" customWidth="1"/>
    <col min="85" max="87" width="3.5703125" style="319" customWidth="1"/>
    <col min="88" max="88" width="3.7109375" style="319" customWidth="1"/>
    <col min="89" max="89" width="3.85546875" style="319" customWidth="1"/>
    <col min="90" max="90" width="4.42578125" style="319" customWidth="1"/>
    <col min="91" max="91" width="3.5703125" style="319" customWidth="1"/>
    <col min="92" max="92" width="3.28515625" style="319" customWidth="1"/>
    <col min="93" max="102" width="3.5703125" style="319" customWidth="1"/>
    <col min="103" max="103" width="2.85546875" style="319" customWidth="1"/>
    <col min="104" max="108" width="3.5703125" style="319" customWidth="1"/>
    <col min="109" max="133" width="4.28515625" style="319" customWidth="1"/>
    <col min="134" max="134" width="3.85546875" style="319" customWidth="1"/>
    <col min="135" max="135" width="4.28515625" style="319" customWidth="1"/>
    <col min="136" max="136" width="4.7109375" style="319" customWidth="1"/>
    <col min="137" max="137" width="4.140625" style="319" customWidth="1"/>
    <col min="138" max="138" width="4.42578125" style="319" customWidth="1"/>
    <col min="139" max="139" width="4.28515625" style="319" customWidth="1"/>
    <col min="140" max="140" width="4.5703125" style="319" customWidth="1"/>
    <col min="141" max="151" width="11.42578125" style="319" customWidth="1"/>
    <col min="152" max="16384" width="9.140625" style="319"/>
  </cols>
  <sheetData>
    <row r="1" spans="1:141" ht="20.25" customHeight="1" x14ac:dyDescent="0.2">
      <c r="B1" s="320"/>
      <c r="C1" s="320"/>
      <c r="D1" s="108" t="s">
        <v>378</v>
      </c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  <c r="AD1" s="108"/>
      <c r="AE1" s="108"/>
      <c r="AF1" s="108"/>
      <c r="AG1" s="108"/>
      <c r="AH1" s="108"/>
      <c r="AI1" s="108"/>
      <c r="AJ1" s="108"/>
      <c r="AK1" s="108"/>
      <c r="AL1" s="108"/>
      <c r="AM1" s="108"/>
      <c r="AN1" s="108"/>
      <c r="AO1" s="108"/>
      <c r="AP1" s="108"/>
      <c r="AQ1" s="108"/>
      <c r="AR1" s="108"/>
      <c r="AS1" s="108"/>
      <c r="AT1" s="108"/>
      <c r="AU1" s="108"/>
      <c r="AV1" s="108"/>
      <c r="AW1" s="108"/>
      <c r="AX1" s="108"/>
      <c r="AY1" s="108"/>
      <c r="AZ1" s="108"/>
      <c r="BA1" s="108"/>
      <c r="BB1" s="108"/>
      <c r="BC1" s="108"/>
      <c r="BD1" s="108"/>
      <c r="BE1" s="108"/>
      <c r="BF1" s="108"/>
      <c r="BG1" s="108"/>
      <c r="BH1" s="108"/>
      <c r="BI1" s="108"/>
      <c r="BJ1" s="108"/>
      <c r="BK1" s="108"/>
      <c r="BL1" s="108"/>
      <c r="BM1" s="108"/>
      <c r="BN1" s="108"/>
      <c r="BO1" s="108"/>
      <c r="BP1" s="108"/>
      <c r="BQ1" s="108"/>
      <c r="BR1" s="108"/>
      <c r="BS1" s="108"/>
      <c r="BT1" s="108"/>
      <c r="BU1" s="108"/>
      <c r="BV1" s="108"/>
      <c r="BW1" s="108"/>
      <c r="BX1" s="108"/>
      <c r="BY1" s="108"/>
      <c r="BZ1" s="108"/>
      <c r="CA1" s="108"/>
      <c r="CB1" s="108"/>
      <c r="CC1" s="108"/>
      <c r="CD1" s="108"/>
      <c r="CE1" s="108"/>
      <c r="CF1" s="108"/>
      <c r="CG1" s="108"/>
      <c r="CH1" s="108"/>
      <c r="CI1" s="108"/>
      <c r="CJ1" s="108"/>
      <c r="CK1" s="108"/>
      <c r="CL1" s="108"/>
      <c r="CM1" s="108"/>
      <c r="CN1" s="108"/>
      <c r="CO1" s="108"/>
      <c r="CP1" s="108"/>
      <c r="CQ1" s="108"/>
      <c r="CR1" s="108"/>
      <c r="CS1" s="108"/>
      <c r="CT1" s="108"/>
      <c r="CU1" s="108"/>
      <c r="CV1" s="108"/>
      <c r="CW1" s="108"/>
      <c r="CX1" s="108"/>
      <c r="CY1" s="108"/>
      <c r="CZ1" s="108"/>
      <c r="DA1" s="108"/>
      <c r="DB1" s="108"/>
      <c r="DC1" s="108"/>
      <c r="DD1" s="108"/>
      <c r="DE1" s="108"/>
      <c r="DF1" s="108"/>
      <c r="DG1" s="108"/>
      <c r="DH1" s="108"/>
      <c r="DI1" s="108"/>
      <c r="DJ1" s="108"/>
      <c r="DK1" s="108"/>
      <c r="DL1" s="108"/>
      <c r="DM1" s="108"/>
      <c r="DN1" s="108"/>
      <c r="DO1" s="108"/>
      <c r="DP1" s="108"/>
      <c r="DQ1" s="108"/>
      <c r="DR1" s="108"/>
      <c r="DS1" s="108"/>
      <c r="DT1" s="108"/>
      <c r="DU1" s="108"/>
      <c r="DV1" s="108"/>
      <c r="DW1" s="108"/>
      <c r="DX1" s="108"/>
      <c r="DY1" s="321" t="s">
        <v>380</v>
      </c>
      <c r="DZ1" s="321"/>
      <c r="EA1" s="321"/>
      <c r="EB1" s="321"/>
      <c r="EC1" s="321"/>
      <c r="ED1" s="321"/>
      <c r="EE1" s="321"/>
      <c r="EF1" s="321"/>
      <c r="EG1" s="321"/>
      <c r="EH1" s="321"/>
      <c r="EI1" s="321"/>
      <c r="EJ1" s="321"/>
    </row>
    <row r="2" spans="1:141" ht="18" customHeight="1" x14ac:dyDescent="0.2">
      <c r="B2" s="320"/>
      <c r="C2" s="320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  <c r="AC2" s="108"/>
      <c r="AD2" s="108"/>
      <c r="AE2" s="108"/>
      <c r="AF2" s="108"/>
      <c r="AG2" s="108"/>
      <c r="AH2" s="108"/>
      <c r="AI2" s="108"/>
      <c r="AJ2" s="108"/>
      <c r="AK2" s="108"/>
      <c r="AL2" s="108"/>
      <c r="AM2" s="108"/>
      <c r="AN2" s="108"/>
      <c r="AO2" s="108"/>
      <c r="AP2" s="108"/>
      <c r="AQ2" s="108"/>
      <c r="AR2" s="108"/>
      <c r="AS2" s="108"/>
      <c r="AT2" s="108"/>
      <c r="AU2" s="108"/>
      <c r="AV2" s="108"/>
      <c r="AW2" s="108"/>
      <c r="AX2" s="108"/>
      <c r="AY2" s="108"/>
      <c r="AZ2" s="108"/>
      <c r="BA2" s="108"/>
      <c r="BB2" s="108"/>
      <c r="BC2" s="108"/>
      <c r="BD2" s="108"/>
      <c r="BE2" s="108"/>
      <c r="BF2" s="108"/>
      <c r="BG2" s="108"/>
      <c r="BH2" s="108"/>
      <c r="BI2" s="108"/>
      <c r="BJ2" s="108"/>
      <c r="BK2" s="108"/>
      <c r="BL2" s="108"/>
      <c r="BM2" s="108"/>
      <c r="BN2" s="108"/>
      <c r="BO2" s="108"/>
      <c r="BP2" s="108"/>
      <c r="BQ2" s="108"/>
      <c r="BR2" s="108"/>
      <c r="BS2" s="108"/>
      <c r="BT2" s="108"/>
      <c r="BU2" s="108"/>
      <c r="BV2" s="108"/>
      <c r="BW2" s="108"/>
      <c r="BX2" s="108"/>
      <c r="BY2" s="108"/>
      <c r="BZ2" s="108"/>
      <c r="CA2" s="108"/>
      <c r="CB2" s="108"/>
      <c r="CC2" s="108"/>
      <c r="CD2" s="108"/>
      <c r="CE2" s="108"/>
      <c r="CF2" s="108"/>
      <c r="CG2" s="108"/>
      <c r="CH2" s="108"/>
      <c r="CI2" s="108"/>
      <c r="CJ2" s="108"/>
      <c r="CK2" s="108"/>
      <c r="CL2" s="108"/>
      <c r="CM2" s="108"/>
      <c r="CN2" s="108"/>
      <c r="CO2" s="108"/>
      <c r="CP2" s="108"/>
      <c r="CQ2" s="108"/>
      <c r="CR2" s="108"/>
      <c r="CS2" s="108"/>
      <c r="CT2" s="108"/>
      <c r="CU2" s="108"/>
      <c r="CV2" s="108"/>
      <c r="CW2" s="108"/>
      <c r="CX2" s="108"/>
      <c r="CY2" s="108"/>
      <c r="CZ2" s="108"/>
      <c r="DA2" s="108"/>
      <c r="DB2" s="108"/>
      <c r="DC2" s="108"/>
      <c r="DD2" s="108"/>
      <c r="DE2" s="108"/>
      <c r="DF2" s="108"/>
      <c r="DG2" s="108"/>
      <c r="DH2" s="108"/>
      <c r="DI2" s="108"/>
      <c r="DJ2" s="108"/>
      <c r="DK2" s="108"/>
      <c r="DL2" s="108"/>
      <c r="DM2" s="108"/>
      <c r="DN2" s="108"/>
      <c r="DO2" s="108"/>
      <c r="DP2" s="108"/>
      <c r="DQ2" s="108"/>
      <c r="DR2" s="108"/>
      <c r="DS2" s="108"/>
      <c r="DT2" s="108"/>
      <c r="DU2" s="108"/>
      <c r="DV2" s="108"/>
      <c r="DW2" s="108"/>
      <c r="DX2" s="108"/>
      <c r="DY2" s="321" t="s">
        <v>57</v>
      </c>
      <c r="DZ2" s="321"/>
      <c r="EA2" s="321"/>
      <c r="EB2" s="321"/>
      <c r="EC2" s="321"/>
      <c r="ED2" s="321"/>
      <c r="EE2" s="321"/>
      <c r="EF2" s="321"/>
      <c r="EG2" s="321"/>
      <c r="EH2" s="321"/>
      <c r="EI2" s="321"/>
      <c r="EJ2" s="321"/>
    </row>
    <row r="3" spans="1:141" ht="22.5" customHeight="1" x14ac:dyDescent="0.2">
      <c r="B3" s="320"/>
      <c r="C3" s="320"/>
      <c r="D3" s="265" t="s">
        <v>379</v>
      </c>
      <c r="E3" s="265"/>
      <c r="F3" s="265"/>
      <c r="G3" s="265"/>
      <c r="H3" s="265"/>
      <c r="I3" s="265"/>
      <c r="J3" s="265"/>
      <c r="K3" s="265"/>
      <c r="L3" s="265"/>
      <c r="M3" s="265"/>
      <c r="N3" s="265"/>
      <c r="O3" s="265"/>
      <c r="P3" s="265"/>
      <c r="Q3" s="265"/>
      <c r="R3" s="265"/>
      <c r="S3" s="265"/>
      <c r="T3" s="265"/>
      <c r="U3" s="265"/>
      <c r="V3" s="265"/>
      <c r="W3" s="265"/>
      <c r="X3" s="265"/>
      <c r="Y3" s="265"/>
      <c r="Z3" s="265"/>
      <c r="AA3" s="265"/>
      <c r="AB3" s="265"/>
      <c r="AC3" s="265"/>
      <c r="AD3" s="265"/>
      <c r="AE3" s="265"/>
      <c r="AF3" s="265"/>
      <c r="AG3" s="265"/>
      <c r="AH3" s="265"/>
      <c r="AI3" s="265"/>
      <c r="AJ3" s="265"/>
      <c r="AK3" s="265"/>
      <c r="AL3" s="265"/>
      <c r="AM3" s="265"/>
      <c r="AN3" s="265"/>
      <c r="AO3" s="265"/>
      <c r="AP3" s="265"/>
      <c r="AQ3" s="265"/>
      <c r="AR3" s="265"/>
      <c r="AS3" s="265"/>
      <c r="AT3" s="265"/>
      <c r="AU3" s="265"/>
      <c r="AV3" s="265"/>
      <c r="AW3" s="265"/>
      <c r="AX3" s="265"/>
      <c r="AY3" s="265"/>
      <c r="AZ3" s="265"/>
      <c r="BA3" s="265"/>
      <c r="BB3" s="265"/>
      <c r="BC3" s="265"/>
      <c r="BD3" s="265"/>
      <c r="BE3" s="265"/>
      <c r="BF3" s="265"/>
      <c r="BG3" s="265"/>
      <c r="BH3" s="265"/>
      <c r="BI3" s="265"/>
      <c r="BJ3" s="265"/>
      <c r="BK3" s="265"/>
      <c r="BL3" s="265"/>
      <c r="BM3" s="265"/>
      <c r="BN3" s="265"/>
      <c r="BO3" s="265"/>
      <c r="BP3" s="265"/>
      <c r="BQ3" s="265"/>
      <c r="BR3" s="265"/>
      <c r="BS3" s="265"/>
      <c r="BT3" s="265"/>
      <c r="BU3" s="265"/>
      <c r="BV3" s="265"/>
      <c r="BW3" s="265"/>
      <c r="BX3" s="265"/>
      <c r="BY3" s="265"/>
      <c r="BZ3" s="265"/>
      <c r="CA3" s="265"/>
      <c r="CB3" s="265"/>
      <c r="CC3" s="265"/>
      <c r="CD3" s="265"/>
      <c r="CE3" s="265"/>
      <c r="CF3" s="265"/>
      <c r="CG3" s="265"/>
      <c r="CH3" s="265"/>
      <c r="CI3" s="265"/>
      <c r="CJ3" s="265"/>
      <c r="CK3" s="265"/>
      <c r="CL3" s="265"/>
      <c r="CM3" s="265"/>
      <c r="CN3" s="265"/>
      <c r="CO3" s="265"/>
      <c r="CP3" s="265"/>
      <c r="CQ3" s="265"/>
      <c r="CR3" s="265"/>
      <c r="CS3" s="265"/>
      <c r="CT3" s="265"/>
      <c r="CU3" s="265"/>
      <c r="CV3" s="265"/>
      <c r="CW3" s="265"/>
      <c r="CX3" s="265"/>
      <c r="CY3" s="265"/>
      <c r="CZ3" s="265"/>
      <c r="DA3" s="265"/>
      <c r="DB3" s="265"/>
      <c r="DC3" s="265"/>
      <c r="DD3" s="265"/>
      <c r="DE3" s="265"/>
      <c r="DF3" s="265"/>
      <c r="DG3" s="265"/>
      <c r="DH3" s="265"/>
      <c r="DI3" s="265"/>
      <c r="DJ3" s="265"/>
      <c r="DK3" s="265"/>
      <c r="DL3" s="265"/>
      <c r="DM3" s="265"/>
      <c r="DN3" s="265"/>
      <c r="DO3" s="265"/>
      <c r="DP3" s="265"/>
      <c r="DQ3" s="265"/>
      <c r="DR3" s="265"/>
      <c r="DS3" s="265"/>
      <c r="DT3" s="265"/>
      <c r="DU3" s="265"/>
      <c r="DV3" s="265"/>
      <c r="DW3" s="265"/>
      <c r="DX3" s="265"/>
      <c r="DY3" s="322" t="s">
        <v>381</v>
      </c>
      <c r="DZ3" s="322"/>
      <c r="EA3" s="322"/>
      <c r="EB3" s="322"/>
      <c r="EC3" s="322"/>
      <c r="ED3" s="322"/>
      <c r="EE3" s="322"/>
      <c r="EF3" s="322"/>
      <c r="EG3" s="322"/>
      <c r="EH3" s="322"/>
      <c r="EI3" s="322"/>
      <c r="EJ3" s="322"/>
    </row>
    <row r="4" spans="1:141" ht="22.5" customHeight="1" x14ac:dyDescent="0.2">
      <c r="B4" s="320"/>
      <c r="C4" s="320"/>
      <c r="D4" s="265"/>
      <c r="E4" s="265"/>
      <c r="F4" s="265"/>
      <c r="G4" s="265"/>
      <c r="H4" s="265"/>
      <c r="I4" s="265"/>
      <c r="J4" s="265"/>
      <c r="K4" s="265"/>
      <c r="L4" s="265"/>
      <c r="M4" s="265"/>
      <c r="N4" s="265"/>
      <c r="O4" s="265"/>
      <c r="P4" s="265"/>
      <c r="Q4" s="265"/>
      <c r="R4" s="265"/>
      <c r="S4" s="265"/>
      <c r="T4" s="265"/>
      <c r="U4" s="265"/>
      <c r="V4" s="265"/>
      <c r="W4" s="265"/>
      <c r="X4" s="265"/>
      <c r="Y4" s="265"/>
      <c r="Z4" s="265"/>
      <c r="AA4" s="265"/>
      <c r="AB4" s="265"/>
      <c r="AC4" s="265"/>
      <c r="AD4" s="265"/>
      <c r="AE4" s="265"/>
      <c r="AF4" s="265"/>
      <c r="AG4" s="265"/>
      <c r="AH4" s="265"/>
      <c r="AI4" s="265"/>
      <c r="AJ4" s="265"/>
      <c r="AK4" s="265"/>
      <c r="AL4" s="265"/>
      <c r="AM4" s="265"/>
      <c r="AN4" s="265"/>
      <c r="AO4" s="265"/>
      <c r="AP4" s="265"/>
      <c r="AQ4" s="265"/>
      <c r="AR4" s="265"/>
      <c r="AS4" s="265"/>
      <c r="AT4" s="265"/>
      <c r="AU4" s="265"/>
      <c r="AV4" s="265"/>
      <c r="AW4" s="265"/>
      <c r="AX4" s="265"/>
      <c r="AY4" s="265"/>
      <c r="AZ4" s="265"/>
      <c r="BA4" s="265"/>
      <c r="BB4" s="265"/>
      <c r="BC4" s="265"/>
      <c r="BD4" s="265"/>
      <c r="BE4" s="265"/>
      <c r="BF4" s="265"/>
      <c r="BG4" s="265"/>
      <c r="BH4" s="265"/>
      <c r="BI4" s="265"/>
      <c r="BJ4" s="265"/>
      <c r="BK4" s="265"/>
      <c r="BL4" s="265"/>
      <c r="BM4" s="265"/>
      <c r="BN4" s="265"/>
      <c r="BO4" s="265"/>
      <c r="BP4" s="265"/>
      <c r="BQ4" s="265"/>
      <c r="BR4" s="265"/>
      <c r="BS4" s="265"/>
      <c r="BT4" s="265"/>
      <c r="BU4" s="265"/>
      <c r="BV4" s="265"/>
      <c r="BW4" s="265"/>
      <c r="BX4" s="265"/>
      <c r="BY4" s="265"/>
      <c r="BZ4" s="265"/>
      <c r="CA4" s="265"/>
      <c r="CB4" s="265"/>
      <c r="CC4" s="265"/>
      <c r="CD4" s="265"/>
      <c r="CE4" s="265"/>
      <c r="CF4" s="265"/>
      <c r="CG4" s="265"/>
      <c r="CH4" s="265"/>
      <c r="CI4" s="265"/>
      <c r="CJ4" s="265"/>
      <c r="CK4" s="265"/>
      <c r="CL4" s="265"/>
      <c r="CM4" s="265"/>
      <c r="CN4" s="265"/>
      <c r="CO4" s="265"/>
      <c r="CP4" s="265"/>
      <c r="CQ4" s="265"/>
      <c r="CR4" s="265"/>
      <c r="CS4" s="265"/>
      <c r="CT4" s="265"/>
      <c r="CU4" s="265"/>
      <c r="CV4" s="265"/>
      <c r="CW4" s="265"/>
      <c r="CX4" s="265"/>
      <c r="CY4" s="265"/>
      <c r="CZ4" s="265"/>
      <c r="DA4" s="265"/>
      <c r="DB4" s="265"/>
      <c r="DC4" s="265"/>
      <c r="DD4" s="265"/>
      <c r="DE4" s="265"/>
      <c r="DF4" s="265"/>
      <c r="DG4" s="265"/>
      <c r="DH4" s="265"/>
      <c r="DI4" s="265"/>
      <c r="DJ4" s="265"/>
      <c r="DK4" s="265"/>
      <c r="DL4" s="265"/>
      <c r="DM4" s="265"/>
      <c r="DN4" s="265"/>
      <c r="DO4" s="265"/>
      <c r="DP4" s="265"/>
      <c r="DQ4" s="265"/>
      <c r="DR4" s="265"/>
      <c r="DS4" s="265"/>
      <c r="DT4" s="265"/>
      <c r="DU4" s="265"/>
      <c r="DV4" s="265"/>
      <c r="DW4" s="265"/>
      <c r="DX4" s="265"/>
      <c r="DY4" s="323" t="s">
        <v>106</v>
      </c>
      <c r="DZ4" s="323"/>
      <c r="EA4" s="323"/>
      <c r="EB4" s="323"/>
      <c r="EC4" s="323"/>
      <c r="ED4" s="323"/>
      <c r="EE4" s="323"/>
      <c r="EF4" s="323"/>
      <c r="EG4" s="323"/>
      <c r="EH4" s="323"/>
      <c r="EI4" s="323"/>
      <c r="EJ4" s="323"/>
    </row>
    <row r="5" spans="1:141" ht="9.75" customHeight="1" thickBot="1" x14ac:dyDescent="0.25">
      <c r="B5" s="324"/>
      <c r="C5" s="324"/>
      <c r="D5" s="324"/>
      <c r="E5" s="324"/>
      <c r="F5" s="324"/>
      <c r="G5" s="324"/>
      <c r="H5" s="324"/>
      <c r="I5" s="324"/>
      <c r="J5" s="324"/>
      <c r="K5" s="324"/>
      <c r="L5" s="324"/>
      <c r="M5" s="324"/>
      <c r="N5" s="324"/>
      <c r="O5" s="324"/>
      <c r="P5" s="324"/>
      <c r="Q5" s="324"/>
      <c r="R5" s="324"/>
      <c r="S5" s="324"/>
      <c r="T5" s="324"/>
      <c r="U5" s="324"/>
      <c r="V5" s="324"/>
      <c r="W5" s="324"/>
      <c r="X5" s="324"/>
      <c r="Y5" s="324"/>
      <c r="Z5" s="324"/>
      <c r="AA5" s="324"/>
      <c r="AB5" s="324"/>
      <c r="AC5" s="324"/>
      <c r="AD5" s="324"/>
      <c r="AE5" s="324"/>
      <c r="AF5" s="324"/>
      <c r="AG5" s="324"/>
      <c r="AH5" s="324"/>
      <c r="AI5" s="324"/>
      <c r="AJ5" s="324"/>
      <c r="AK5" s="324"/>
      <c r="AL5" s="324"/>
      <c r="AM5" s="324"/>
      <c r="AN5" s="324"/>
      <c r="AO5" s="324"/>
      <c r="AP5" s="324"/>
      <c r="AQ5" s="324"/>
      <c r="AR5" s="324"/>
      <c r="AS5" s="324"/>
      <c r="AT5" s="324"/>
      <c r="AU5" s="324"/>
      <c r="AV5" s="324"/>
      <c r="AW5" s="324"/>
      <c r="AX5" s="324"/>
      <c r="AY5" s="324"/>
      <c r="AZ5" s="324"/>
      <c r="BA5" s="324"/>
      <c r="BB5" s="324"/>
      <c r="BC5" s="324"/>
      <c r="BD5" s="324"/>
      <c r="BE5" s="324"/>
      <c r="BF5" s="324"/>
      <c r="BG5" s="324"/>
      <c r="BH5" s="324"/>
      <c r="BI5" s="324"/>
      <c r="BJ5" s="324"/>
      <c r="BK5" s="324"/>
      <c r="BL5" s="324"/>
      <c r="BM5" s="324"/>
      <c r="BN5" s="324"/>
      <c r="BO5" s="324"/>
      <c r="BP5" s="324"/>
      <c r="BQ5" s="324"/>
      <c r="BR5" s="324"/>
      <c r="BS5" s="324"/>
      <c r="BT5" s="324"/>
      <c r="BU5" s="324"/>
      <c r="BV5" s="324"/>
      <c r="BW5" s="324"/>
      <c r="BX5" s="324"/>
      <c r="BY5" s="324"/>
      <c r="BZ5" s="324"/>
      <c r="CA5" s="324"/>
      <c r="CB5" s="324"/>
      <c r="CC5" s="324"/>
      <c r="CD5" s="324"/>
      <c r="CE5" s="324"/>
      <c r="CF5" s="324"/>
      <c r="CG5" s="324"/>
      <c r="CH5" s="324"/>
      <c r="CI5" s="324"/>
      <c r="CJ5" s="324"/>
      <c r="CK5" s="324"/>
      <c r="CL5" s="324"/>
      <c r="CM5" s="324"/>
      <c r="CN5" s="324"/>
      <c r="CO5" s="324"/>
      <c r="CP5" s="324"/>
      <c r="CQ5" s="324"/>
      <c r="CR5" s="324"/>
      <c r="CS5" s="324"/>
      <c r="CT5" s="324"/>
      <c r="CU5" s="324"/>
      <c r="CV5" s="324"/>
      <c r="CW5" s="324"/>
      <c r="CX5" s="324"/>
      <c r="CY5" s="324"/>
      <c r="CZ5" s="324"/>
      <c r="DA5" s="324"/>
      <c r="DB5" s="324"/>
      <c r="DC5" s="324"/>
      <c r="DD5" s="324"/>
      <c r="DE5" s="324"/>
      <c r="DF5" s="324"/>
      <c r="DG5" s="324"/>
      <c r="DH5" s="324"/>
      <c r="DI5" s="324"/>
      <c r="DJ5" s="324"/>
      <c r="DK5" s="324"/>
      <c r="DL5" s="324"/>
      <c r="DM5" s="324"/>
      <c r="DN5" s="324"/>
      <c r="DO5" s="324"/>
      <c r="DP5" s="324"/>
      <c r="DQ5" s="324"/>
      <c r="DR5" s="324"/>
      <c r="DS5" s="324"/>
      <c r="DT5" s="324"/>
      <c r="DU5" s="324"/>
      <c r="DV5" s="324"/>
      <c r="DW5" s="324"/>
      <c r="DX5" s="324"/>
      <c r="DY5" s="324"/>
      <c r="DZ5" s="324"/>
      <c r="EA5" s="324"/>
      <c r="EB5" s="324"/>
      <c r="EC5" s="324"/>
    </row>
    <row r="6" spans="1:141" ht="34.5" customHeight="1" thickBot="1" x14ac:dyDescent="0.25">
      <c r="A6" s="325"/>
      <c r="B6" s="326" t="s">
        <v>411</v>
      </c>
      <c r="C6" s="327"/>
      <c r="D6" s="328" t="s">
        <v>376</v>
      </c>
      <c r="E6" s="329"/>
      <c r="F6" s="270" t="s">
        <v>415</v>
      </c>
      <c r="G6" s="271"/>
      <c r="H6" s="271"/>
      <c r="I6" s="271"/>
      <c r="J6" s="271"/>
      <c r="K6" s="271"/>
      <c r="L6" s="271"/>
      <c r="M6" s="271"/>
      <c r="N6" s="271"/>
      <c r="O6" s="271"/>
      <c r="P6" s="271"/>
      <c r="Q6" s="271"/>
      <c r="R6" s="271"/>
      <c r="S6" s="271"/>
      <c r="T6" s="271"/>
      <c r="U6" s="271"/>
      <c r="V6" s="271"/>
      <c r="W6" s="271"/>
      <c r="X6" s="271"/>
      <c r="Y6" s="271"/>
      <c r="Z6" s="271"/>
      <c r="AA6" s="271"/>
      <c r="AB6" s="271"/>
      <c r="AC6" s="271"/>
      <c r="AD6" s="271"/>
      <c r="AE6" s="271"/>
      <c r="AF6" s="271"/>
      <c r="AG6" s="271"/>
      <c r="AH6" s="271"/>
      <c r="AI6" s="271"/>
      <c r="AJ6" s="271"/>
      <c r="AK6" s="271"/>
      <c r="AL6" s="271"/>
      <c r="AM6" s="271"/>
      <c r="AN6" s="271"/>
      <c r="AO6" s="272"/>
      <c r="AP6" s="273" t="s">
        <v>412</v>
      </c>
      <c r="AQ6" s="273"/>
      <c r="AR6" s="273"/>
      <c r="AS6" s="273"/>
      <c r="AT6" s="273"/>
      <c r="AU6" s="273"/>
      <c r="AV6" s="273"/>
      <c r="AW6" s="273"/>
      <c r="AX6" s="273"/>
      <c r="AY6" s="273"/>
      <c r="AZ6" s="273"/>
      <c r="BA6" s="273"/>
      <c r="BB6" s="273"/>
      <c r="BC6" s="273"/>
      <c r="BD6" s="273"/>
      <c r="BE6" s="273"/>
      <c r="BF6" s="273"/>
      <c r="BG6" s="273"/>
      <c r="BH6" s="273"/>
      <c r="BI6" s="273"/>
      <c r="BJ6" s="273"/>
      <c r="BK6" s="273"/>
      <c r="BL6" s="273"/>
      <c r="BM6" s="273"/>
      <c r="BN6" s="273"/>
      <c r="BO6" s="273"/>
      <c r="BP6" s="273"/>
      <c r="BQ6" s="273"/>
      <c r="BR6" s="273"/>
      <c r="BS6" s="273"/>
      <c r="BT6" s="273"/>
      <c r="BU6" s="273"/>
      <c r="BV6" s="274" t="s">
        <v>414</v>
      </c>
      <c r="BW6" s="275"/>
      <c r="BX6" s="275"/>
      <c r="BY6" s="275"/>
      <c r="BZ6" s="275"/>
      <c r="CA6" s="275"/>
      <c r="CB6" s="275"/>
      <c r="CC6" s="275"/>
      <c r="CD6" s="275"/>
      <c r="CE6" s="275"/>
      <c r="CF6" s="276" t="s">
        <v>416</v>
      </c>
      <c r="CG6" s="277"/>
      <c r="CH6" s="277"/>
      <c r="CI6" s="277"/>
      <c r="CJ6" s="277"/>
      <c r="CK6" s="277"/>
      <c r="CL6" s="277"/>
      <c r="CM6" s="277"/>
      <c r="CN6" s="277"/>
      <c r="CO6" s="277"/>
      <c r="CP6" s="277"/>
      <c r="CQ6" s="277"/>
      <c r="CR6" s="277"/>
      <c r="CS6" s="277"/>
      <c r="CT6" s="277"/>
      <c r="CU6" s="277"/>
      <c r="CV6" s="277"/>
      <c r="CW6" s="277"/>
      <c r="CX6" s="277"/>
      <c r="CY6" s="277"/>
      <c r="CZ6" s="277"/>
      <c r="DA6" s="277"/>
      <c r="DB6" s="277"/>
      <c r="DC6" s="277"/>
      <c r="DD6" s="277"/>
      <c r="DE6" s="278" t="s">
        <v>141</v>
      </c>
      <c r="DF6" s="279"/>
      <c r="DG6" s="279"/>
      <c r="DH6" s="279"/>
      <c r="DI6" s="279"/>
      <c r="DJ6" s="279"/>
      <c r="DK6" s="279"/>
      <c r="DL6" s="279"/>
      <c r="DM6" s="279"/>
      <c r="DN6" s="279"/>
      <c r="DO6" s="279"/>
      <c r="DP6" s="279"/>
      <c r="DQ6" s="279"/>
      <c r="DR6" s="279"/>
      <c r="DS6" s="279"/>
      <c r="DT6" s="279"/>
      <c r="DU6" s="279"/>
      <c r="DV6" s="279"/>
      <c r="DW6" s="279"/>
      <c r="DX6" s="279"/>
      <c r="DY6" s="279"/>
      <c r="DZ6" s="279"/>
      <c r="EA6" s="279"/>
      <c r="EB6" s="279"/>
      <c r="EC6" s="279"/>
      <c r="ED6" s="330" t="s">
        <v>142</v>
      </c>
      <c r="EE6" s="331"/>
      <c r="EF6" s="331"/>
      <c r="EG6" s="331"/>
      <c r="EH6" s="331"/>
      <c r="EI6" s="331"/>
      <c r="EJ6" s="332"/>
    </row>
    <row r="7" spans="1:141" ht="90.75" customHeight="1" thickBot="1" x14ac:dyDescent="0.25">
      <c r="A7" s="325"/>
      <c r="B7" s="333" t="s">
        <v>410</v>
      </c>
      <c r="C7" s="334"/>
      <c r="D7" s="326" t="s">
        <v>107</v>
      </c>
      <c r="E7" s="327"/>
      <c r="F7" s="270" t="s">
        <v>108</v>
      </c>
      <c r="G7" s="271"/>
      <c r="H7" s="271"/>
      <c r="I7" s="271"/>
      <c r="J7" s="271"/>
      <c r="K7" s="271"/>
      <c r="L7" s="271"/>
      <c r="M7" s="272"/>
      <c r="N7" s="270" t="s">
        <v>340</v>
      </c>
      <c r="O7" s="271"/>
      <c r="P7" s="271"/>
      <c r="Q7" s="271"/>
      <c r="R7" s="271"/>
      <c r="S7" s="271"/>
      <c r="T7" s="272"/>
      <c r="U7" s="270" t="s">
        <v>109</v>
      </c>
      <c r="V7" s="271"/>
      <c r="W7" s="271"/>
      <c r="X7" s="271"/>
      <c r="Y7" s="270" t="s">
        <v>235</v>
      </c>
      <c r="Z7" s="271"/>
      <c r="AA7" s="271"/>
      <c r="AB7" s="271"/>
      <c r="AC7" s="272"/>
      <c r="AD7" s="270" t="s">
        <v>240</v>
      </c>
      <c r="AE7" s="271"/>
      <c r="AF7" s="271"/>
      <c r="AG7" s="271"/>
      <c r="AH7" s="271"/>
      <c r="AI7" s="271"/>
      <c r="AJ7" s="270" t="s">
        <v>345</v>
      </c>
      <c r="AK7" s="271"/>
      <c r="AL7" s="271"/>
      <c r="AM7" s="271"/>
      <c r="AN7" s="271"/>
      <c r="AO7" s="272"/>
      <c r="AP7" s="280" t="s">
        <v>110</v>
      </c>
      <c r="AQ7" s="281"/>
      <c r="AR7" s="281"/>
      <c r="AS7" s="281"/>
      <c r="AT7" s="281"/>
      <c r="AU7" s="281"/>
      <c r="AV7" s="282"/>
      <c r="AW7" s="283" t="s">
        <v>253</v>
      </c>
      <c r="AX7" s="273"/>
      <c r="AY7" s="273"/>
      <c r="AZ7" s="273"/>
      <c r="BA7" s="273"/>
      <c r="BB7" s="284"/>
      <c r="BC7" s="283" t="s">
        <v>111</v>
      </c>
      <c r="BD7" s="273"/>
      <c r="BE7" s="273"/>
      <c r="BF7" s="273"/>
      <c r="BG7" s="273"/>
      <c r="BH7" s="273"/>
      <c r="BI7" s="273"/>
      <c r="BJ7" s="273"/>
      <c r="BK7" s="284"/>
      <c r="BL7" s="283" t="s">
        <v>126</v>
      </c>
      <c r="BM7" s="273"/>
      <c r="BN7" s="273"/>
      <c r="BO7" s="273"/>
      <c r="BP7" s="284"/>
      <c r="BQ7" s="283" t="s">
        <v>355</v>
      </c>
      <c r="BR7" s="273"/>
      <c r="BS7" s="273"/>
      <c r="BT7" s="273"/>
      <c r="BU7" s="273"/>
      <c r="BV7" s="274" t="s">
        <v>270</v>
      </c>
      <c r="BW7" s="275"/>
      <c r="BX7" s="275"/>
      <c r="BY7" s="275"/>
      <c r="BZ7" s="275"/>
      <c r="CA7" s="275"/>
      <c r="CB7" s="285"/>
      <c r="CC7" s="274" t="s">
        <v>112</v>
      </c>
      <c r="CD7" s="275"/>
      <c r="CE7" s="275"/>
      <c r="CF7" s="276" t="s">
        <v>288</v>
      </c>
      <c r="CG7" s="277"/>
      <c r="CH7" s="277"/>
      <c r="CI7" s="286"/>
      <c r="CJ7" s="276" t="s">
        <v>115</v>
      </c>
      <c r="CK7" s="277"/>
      <c r="CL7" s="277"/>
      <c r="CM7" s="277"/>
      <c r="CN7" s="277"/>
      <c r="CO7" s="286"/>
      <c r="CP7" s="277" t="s">
        <v>417</v>
      </c>
      <c r="CQ7" s="277"/>
      <c r="CR7" s="277"/>
      <c r="CS7" s="277"/>
      <c r="CT7" s="286"/>
      <c r="CU7" s="287" t="s">
        <v>124</v>
      </c>
      <c r="CV7" s="287"/>
      <c r="CW7" s="287"/>
      <c r="CX7" s="287"/>
      <c r="CY7" s="288"/>
      <c r="CZ7" s="276" t="s">
        <v>418</v>
      </c>
      <c r="DA7" s="277"/>
      <c r="DB7" s="277"/>
      <c r="DC7" s="277"/>
      <c r="DD7" s="286"/>
      <c r="DE7" s="279" t="s">
        <v>116</v>
      </c>
      <c r="DF7" s="279"/>
      <c r="DG7" s="279"/>
      <c r="DH7" s="279"/>
      <c r="DI7" s="278" t="s">
        <v>117</v>
      </c>
      <c r="DJ7" s="279"/>
      <c r="DK7" s="279"/>
      <c r="DL7" s="279"/>
      <c r="DM7" s="279"/>
      <c r="DN7" s="278" t="s">
        <v>307</v>
      </c>
      <c r="DO7" s="279"/>
      <c r="DP7" s="279"/>
      <c r="DQ7" s="279"/>
      <c r="DR7" s="279"/>
      <c r="DS7" s="279"/>
      <c r="DT7" s="279"/>
      <c r="DU7" s="278" t="s">
        <v>118</v>
      </c>
      <c r="DV7" s="279"/>
      <c r="DW7" s="279"/>
      <c r="DX7" s="279"/>
      <c r="DY7" s="278" t="s">
        <v>368</v>
      </c>
      <c r="DZ7" s="279"/>
      <c r="EA7" s="279"/>
      <c r="EB7" s="279"/>
      <c r="EC7" s="279"/>
      <c r="ED7" s="289" t="s">
        <v>413</v>
      </c>
      <c r="EE7" s="290"/>
      <c r="EF7" s="290"/>
      <c r="EG7" s="290"/>
      <c r="EH7" s="290"/>
      <c r="EI7" s="290"/>
      <c r="EJ7" s="291"/>
    </row>
    <row r="8" spans="1:141" ht="297.75" thickBot="1" x14ac:dyDescent="0.3">
      <c r="A8" s="335"/>
      <c r="B8" s="336" t="s">
        <v>27</v>
      </c>
      <c r="C8" s="336">
        <v>3</v>
      </c>
      <c r="D8" s="336">
        <v>2</v>
      </c>
      <c r="E8" s="337">
        <v>1</v>
      </c>
      <c r="F8" s="338" t="s">
        <v>92</v>
      </c>
      <c r="G8" s="339" t="s">
        <v>88</v>
      </c>
      <c r="H8" s="339" t="s">
        <v>93</v>
      </c>
      <c r="I8" s="339" t="s">
        <v>94</v>
      </c>
      <c r="J8" s="339" t="s">
        <v>95</v>
      </c>
      <c r="K8" s="339" t="s">
        <v>96</v>
      </c>
      <c r="L8" s="340" t="s">
        <v>89</v>
      </c>
      <c r="M8" s="341" t="s">
        <v>97</v>
      </c>
      <c r="N8" s="338" t="s">
        <v>92</v>
      </c>
      <c r="O8" s="339" t="s">
        <v>88</v>
      </c>
      <c r="P8" s="339" t="s">
        <v>94</v>
      </c>
      <c r="Q8" s="339" t="s">
        <v>341</v>
      </c>
      <c r="R8" s="339" t="s">
        <v>96</v>
      </c>
      <c r="S8" s="340" t="s">
        <v>89</v>
      </c>
      <c r="T8" s="341" t="s">
        <v>97</v>
      </c>
      <c r="U8" s="342" t="s">
        <v>94</v>
      </c>
      <c r="V8" s="343" t="s">
        <v>119</v>
      </c>
      <c r="W8" s="340" t="s">
        <v>89</v>
      </c>
      <c r="X8" s="341" t="s">
        <v>97</v>
      </c>
      <c r="Y8" s="339" t="s">
        <v>96</v>
      </c>
      <c r="Z8" s="339" t="s">
        <v>98</v>
      </c>
      <c r="AA8" s="339" t="s">
        <v>88</v>
      </c>
      <c r="AB8" s="339" t="s">
        <v>99</v>
      </c>
      <c r="AC8" s="339" t="s">
        <v>100</v>
      </c>
      <c r="AD8" s="338" t="s">
        <v>344</v>
      </c>
      <c r="AE8" s="339" t="s">
        <v>96</v>
      </c>
      <c r="AF8" s="339" t="s">
        <v>98</v>
      </c>
      <c r="AG8" s="339" t="s">
        <v>88</v>
      </c>
      <c r="AH8" s="339" t="s">
        <v>99</v>
      </c>
      <c r="AI8" s="340" t="s">
        <v>100</v>
      </c>
      <c r="AJ8" s="338" t="s">
        <v>130</v>
      </c>
      <c r="AK8" s="339" t="s">
        <v>347</v>
      </c>
      <c r="AL8" s="339" t="s">
        <v>90</v>
      </c>
      <c r="AM8" s="339" t="s">
        <v>348</v>
      </c>
      <c r="AN8" s="339" t="s">
        <v>349</v>
      </c>
      <c r="AO8" s="344" t="s">
        <v>350</v>
      </c>
      <c r="AP8" s="345" t="s">
        <v>88</v>
      </c>
      <c r="AQ8" s="346" t="s">
        <v>248</v>
      </c>
      <c r="AR8" s="346" t="s">
        <v>91</v>
      </c>
      <c r="AS8" s="346" t="s">
        <v>99</v>
      </c>
      <c r="AT8" s="346" t="s">
        <v>98</v>
      </c>
      <c r="AU8" s="346" t="s">
        <v>349</v>
      </c>
      <c r="AV8" s="347" t="s">
        <v>131</v>
      </c>
      <c r="AW8" s="348" t="s">
        <v>99</v>
      </c>
      <c r="AX8" s="349" t="s">
        <v>91</v>
      </c>
      <c r="AY8" s="349" t="s">
        <v>88</v>
      </c>
      <c r="AZ8" s="349" t="s">
        <v>98</v>
      </c>
      <c r="BA8" s="349" t="s">
        <v>349</v>
      </c>
      <c r="BB8" s="350" t="s">
        <v>131</v>
      </c>
      <c r="BC8" s="351" t="s">
        <v>90</v>
      </c>
      <c r="BD8" s="349" t="s">
        <v>351</v>
      </c>
      <c r="BE8" s="349" t="s">
        <v>121</v>
      </c>
      <c r="BF8" s="349" t="s">
        <v>258</v>
      </c>
      <c r="BG8" s="349" t="s">
        <v>260</v>
      </c>
      <c r="BH8" s="349" t="s">
        <v>353</v>
      </c>
      <c r="BI8" s="349" t="s">
        <v>122</v>
      </c>
      <c r="BJ8" s="349" t="s">
        <v>93</v>
      </c>
      <c r="BK8" s="350" t="s">
        <v>131</v>
      </c>
      <c r="BL8" s="351" t="s">
        <v>98</v>
      </c>
      <c r="BM8" s="349" t="s">
        <v>93</v>
      </c>
      <c r="BN8" s="349" t="s">
        <v>94</v>
      </c>
      <c r="BO8" s="349" t="s">
        <v>123</v>
      </c>
      <c r="BP8" s="350" t="s">
        <v>354</v>
      </c>
      <c r="BQ8" s="351" t="s">
        <v>93</v>
      </c>
      <c r="BR8" s="349" t="s">
        <v>271</v>
      </c>
      <c r="BS8" s="349" t="s">
        <v>88</v>
      </c>
      <c r="BT8" s="349" t="s">
        <v>349</v>
      </c>
      <c r="BU8" s="349" t="s">
        <v>356</v>
      </c>
      <c r="BV8" s="352" t="s">
        <v>90</v>
      </c>
      <c r="BW8" s="353" t="s">
        <v>357</v>
      </c>
      <c r="BX8" s="353" t="s">
        <v>349</v>
      </c>
      <c r="BY8" s="353" t="s">
        <v>271</v>
      </c>
      <c r="BZ8" s="353" t="s">
        <v>92</v>
      </c>
      <c r="CA8" s="354" t="s">
        <v>101</v>
      </c>
      <c r="CB8" s="355" t="s">
        <v>102</v>
      </c>
      <c r="CC8" s="352" t="s">
        <v>271</v>
      </c>
      <c r="CD8" s="353" t="s">
        <v>358</v>
      </c>
      <c r="CE8" s="353" t="s">
        <v>347</v>
      </c>
      <c r="CF8" s="356" t="s">
        <v>359</v>
      </c>
      <c r="CG8" s="357" t="s">
        <v>289</v>
      </c>
      <c r="CH8" s="357" t="s">
        <v>88</v>
      </c>
      <c r="CI8" s="358" t="s">
        <v>102</v>
      </c>
      <c r="CJ8" s="356" t="s">
        <v>295</v>
      </c>
      <c r="CK8" s="357" t="s">
        <v>297</v>
      </c>
      <c r="CL8" s="357" t="s">
        <v>349</v>
      </c>
      <c r="CM8" s="357" t="s">
        <v>92</v>
      </c>
      <c r="CN8" s="359" t="s">
        <v>88</v>
      </c>
      <c r="CO8" s="358" t="s">
        <v>360</v>
      </c>
      <c r="CP8" s="357" t="s">
        <v>325</v>
      </c>
      <c r="CQ8" s="359" t="s">
        <v>88</v>
      </c>
      <c r="CR8" s="357" t="s">
        <v>92</v>
      </c>
      <c r="CS8" s="357" t="s">
        <v>295</v>
      </c>
      <c r="CT8" s="358" t="s">
        <v>297</v>
      </c>
      <c r="CU8" s="357" t="s">
        <v>325</v>
      </c>
      <c r="CV8" s="359" t="s">
        <v>88</v>
      </c>
      <c r="CW8" s="357" t="s">
        <v>92</v>
      </c>
      <c r="CX8" s="357" t="s">
        <v>295</v>
      </c>
      <c r="CY8" s="358" t="s">
        <v>297</v>
      </c>
      <c r="CZ8" s="356" t="s">
        <v>323</v>
      </c>
      <c r="DA8" s="357" t="s">
        <v>325</v>
      </c>
      <c r="DB8" s="360" t="s">
        <v>93</v>
      </c>
      <c r="DC8" s="360" t="s">
        <v>361</v>
      </c>
      <c r="DD8" s="358" t="s">
        <v>132</v>
      </c>
      <c r="DE8" s="361" t="s">
        <v>363</v>
      </c>
      <c r="DF8" s="362" t="s">
        <v>129</v>
      </c>
      <c r="DG8" s="362" t="s">
        <v>131</v>
      </c>
      <c r="DH8" s="362" t="s">
        <v>127</v>
      </c>
      <c r="DI8" s="363" t="s">
        <v>128</v>
      </c>
      <c r="DJ8" s="362" t="s">
        <v>93</v>
      </c>
      <c r="DK8" s="362" t="s">
        <v>364</v>
      </c>
      <c r="DL8" s="362" t="s">
        <v>125</v>
      </c>
      <c r="DM8" s="362" t="s">
        <v>363</v>
      </c>
      <c r="DN8" s="363" t="s">
        <v>93</v>
      </c>
      <c r="DO8" s="362" t="s">
        <v>127</v>
      </c>
      <c r="DP8" s="362" t="s">
        <v>366</v>
      </c>
      <c r="DQ8" s="362" t="s">
        <v>125</v>
      </c>
      <c r="DR8" s="362" t="s">
        <v>354</v>
      </c>
      <c r="DS8" s="362" t="s">
        <v>367</v>
      </c>
      <c r="DT8" s="362" t="s">
        <v>364</v>
      </c>
      <c r="DU8" s="363" t="s">
        <v>260</v>
      </c>
      <c r="DV8" s="362" t="s">
        <v>125</v>
      </c>
      <c r="DW8" s="362" t="s">
        <v>127</v>
      </c>
      <c r="DX8" s="362" t="s">
        <v>331</v>
      </c>
      <c r="DY8" s="364" t="s">
        <v>93</v>
      </c>
      <c r="DZ8" s="364" t="s">
        <v>371</v>
      </c>
      <c r="EA8" s="364" t="s">
        <v>88</v>
      </c>
      <c r="EB8" s="364" t="s">
        <v>349</v>
      </c>
      <c r="EC8" s="364" t="s">
        <v>356</v>
      </c>
      <c r="ED8" s="365" t="s">
        <v>120</v>
      </c>
      <c r="EE8" s="366" t="s">
        <v>367</v>
      </c>
      <c r="EF8" s="366" t="s">
        <v>143</v>
      </c>
      <c r="EG8" s="366" t="s">
        <v>369</v>
      </c>
      <c r="EH8" s="366" t="s">
        <v>370</v>
      </c>
      <c r="EI8" s="366" t="s">
        <v>180</v>
      </c>
      <c r="EJ8" s="367"/>
    </row>
    <row r="9" spans="1:141" ht="165" customHeight="1" x14ac:dyDescent="0.2">
      <c r="A9" s="397" t="s">
        <v>59</v>
      </c>
      <c r="B9" s="399" t="s">
        <v>383</v>
      </c>
      <c r="C9" s="317" t="s">
        <v>384</v>
      </c>
      <c r="D9" s="317" t="s">
        <v>385</v>
      </c>
      <c r="E9" s="318" t="s">
        <v>386</v>
      </c>
      <c r="F9" s="292">
        <v>2</v>
      </c>
      <c r="G9" s="293">
        <v>2</v>
      </c>
      <c r="H9" s="293">
        <v>1</v>
      </c>
      <c r="I9" s="293">
        <v>2</v>
      </c>
      <c r="J9" s="293">
        <v>1</v>
      </c>
      <c r="K9" s="293">
        <v>1</v>
      </c>
      <c r="L9" s="293">
        <v>1</v>
      </c>
      <c r="M9" s="294">
        <v>2</v>
      </c>
      <c r="N9" s="292">
        <v>2</v>
      </c>
      <c r="O9" s="293">
        <v>2</v>
      </c>
      <c r="P9" s="293">
        <v>2</v>
      </c>
      <c r="Q9" s="293">
        <v>2</v>
      </c>
      <c r="R9" s="293">
        <v>2</v>
      </c>
      <c r="S9" s="293">
        <v>1</v>
      </c>
      <c r="T9" s="294">
        <v>2</v>
      </c>
      <c r="U9" s="295">
        <v>2</v>
      </c>
      <c r="V9" s="293">
        <v>2</v>
      </c>
      <c r="W9" s="293">
        <v>1</v>
      </c>
      <c r="X9" s="294">
        <v>2</v>
      </c>
      <c r="Y9" s="293">
        <v>2</v>
      </c>
      <c r="Z9" s="293">
        <v>2</v>
      </c>
      <c r="AA9" s="293">
        <v>2</v>
      </c>
      <c r="AB9" s="293">
        <v>2</v>
      </c>
      <c r="AC9" s="293">
        <v>3</v>
      </c>
      <c r="AD9" s="292">
        <v>2</v>
      </c>
      <c r="AE9" s="293">
        <v>2</v>
      </c>
      <c r="AF9" s="293">
        <v>2</v>
      </c>
      <c r="AG9" s="293">
        <v>2</v>
      </c>
      <c r="AH9" s="293">
        <v>2</v>
      </c>
      <c r="AI9" s="293">
        <v>2</v>
      </c>
      <c r="AJ9" s="292">
        <v>2</v>
      </c>
      <c r="AK9" s="293">
        <v>2</v>
      </c>
      <c r="AL9" s="293">
        <v>1</v>
      </c>
      <c r="AM9" s="293">
        <v>2</v>
      </c>
      <c r="AN9" s="293">
        <v>1</v>
      </c>
      <c r="AO9" s="297">
        <v>2</v>
      </c>
      <c r="AP9" s="298">
        <v>3</v>
      </c>
      <c r="AQ9" s="299">
        <v>2</v>
      </c>
      <c r="AR9" s="299">
        <v>2</v>
      </c>
      <c r="AS9" s="299">
        <v>2</v>
      </c>
      <c r="AT9" s="299">
        <v>2</v>
      </c>
      <c r="AU9" s="299">
        <v>1</v>
      </c>
      <c r="AV9" s="300">
        <v>3</v>
      </c>
      <c r="AW9" s="296">
        <v>2</v>
      </c>
      <c r="AX9" s="293">
        <v>2</v>
      </c>
      <c r="AY9" s="293">
        <v>3</v>
      </c>
      <c r="AZ9" s="293">
        <v>2</v>
      </c>
      <c r="BA9" s="293">
        <v>1</v>
      </c>
      <c r="BB9" s="294">
        <v>3</v>
      </c>
      <c r="BC9" s="292">
        <v>1</v>
      </c>
      <c r="BD9" s="293">
        <v>1</v>
      </c>
      <c r="BE9" s="293">
        <v>1</v>
      </c>
      <c r="BF9" s="293">
        <v>2</v>
      </c>
      <c r="BG9" s="293">
        <v>2</v>
      </c>
      <c r="BH9" s="293">
        <v>2</v>
      </c>
      <c r="BI9" s="293">
        <v>2</v>
      </c>
      <c r="BJ9" s="293">
        <v>2</v>
      </c>
      <c r="BK9" s="294">
        <v>3</v>
      </c>
      <c r="BL9" s="292">
        <v>2</v>
      </c>
      <c r="BM9" s="293">
        <v>2</v>
      </c>
      <c r="BN9" s="293">
        <v>2</v>
      </c>
      <c r="BO9" s="293">
        <v>2</v>
      </c>
      <c r="BP9" s="294">
        <v>2</v>
      </c>
      <c r="BQ9" s="292">
        <v>2</v>
      </c>
      <c r="BR9" s="293">
        <v>2</v>
      </c>
      <c r="BS9" s="293">
        <v>2</v>
      </c>
      <c r="BT9" s="293">
        <v>1</v>
      </c>
      <c r="BU9" s="293">
        <v>2</v>
      </c>
      <c r="BV9" s="292">
        <v>1</v>
      </c>
      <c r="BW9" s="293">
        <v>1</v>
      </c>
      <c r="BX9" s="293">
        <v>1</v>
      </c>
      <c r="BY9" s="293">
        <v>2</v>
      </c>
      <c r="BZ9" s="293">
        <v>2</v>
      </c>
      <c r="CA9" s="293">
        <v>3</v>
      </c>
      <c r="CB9" s="294">
        <v>2</v>
      </c>
      <c r="CC9" s="292">
        <v>2</v>
      </c>
      <c r="CD9" s="293">
        <v>1</v>
      </c>
      <c r="CE9" s="293">
        <v>2</v>
      </c>
      <c r="CF9" s="292">
        <v>2</v>
      </c>
      <c r="CG9" s="293">
        <v>2</v>
      </c>
      <c r="CH9" s="293">
        <v>2</v>
      </c>
      <c r="CI9" s="294">
        <v>2</v>
      </c>
      <c r="CJ9" s="292">
        <v>2</v>
      </c>
      <c r="CK9" s="293">
        <v>2</v>
      </c>
      <c r="CL9" s="293">
        <v>1</v>
      </c>
      <c r="CM9" s="293">
        <v>2</v>
      </c>
      <c r="CN9" s="293">
        <v>2</v>
      </c>
      <c r="CO9" s="294">
        <v>2</v>
      </c>
      <c r="CP9" s="293">
        <v>2</v>
      </c>
      <c r="CQ9" s="293">
        <v>2</v>
      </c>
      <c r="CR9" s="293">
        <v>2</v>
      </c>
      <c r="CS9" s="293">
        <v>2</v>
      </c>
      <c r="CT9" s="294">
        <v>2</v>
      </c>
      <c r="CU9" s="293">
        <v>2</v>
      </c>
      <c r="CV9" s="293">
        <v>2</v>
      </c>
      <c r="CW9" s="293">
        <v>2</v>
      </c>
      <c r="CX9" s="293">
        <v>2</v>
      </c>
      <c r="CY9" s="294">
        <v>2</v>
      </c>
      <c r="CZ9" s="292">
        <v>3</v>
      </c>
      <c r="DA9" s="293">
        <v>2</v>
      </c>
      <c r="DB9" s="297">
        <v>2</v>
      </c>
      <c r="DC9" s="297">
        <v>2</v>
      </c>
      <c r="DD9" s="294">
        <v>3</v>
      </c>
      <c r="DE9" s="368">
        <v>1</v>
      </c>
      <c r="DF9" s="369">
        <v>2</v>
      </c>
      <c r="DG9" s="369">
        <v>2</v>
      </c>
      <c r="DH9" s="369">
        <v>1</v>
      </c>
      <c r="DI9" s="370">
        <v>1</v>
      </c>
      <c r="DJ9" s="369">
        <v>2</v>
      </c>
      <c r="DK9" s="369">
        <v>2</v>
      </c>
      <c r="DL9" s="369">
        <v>2</v>
      </c>
      <c r="DM9" s="369">
        <v>1</v>
      </c>
      <c r="DN9" s="370">
        <v>2</v>
      </c>
      <c r="DO9" s="369">
        <v>1</v>
      </c>
      <c r="DP9" s="369">
        <v>1</v>
      </c>
      <c r="DQ9" s="369">
        <v>2</v>
      </c>
      <c r="DR9" s="369">
        <v>1</v>
      </c>
      <c r="DS9" s="369">
        <v>1</v>
      </c>
      <c r="DT9" s="369">
        <v>2</v>
      </c>
      <c r="DU9" s="370">
        <v>2</v>
      </c>
      <c r="DV9" s="369">
        <v>2</v>
      </c>
      <c r="DW9" s="369">
        <v>2</v>
      </c>
      <c r="DX9" s="369">
        <v>2</v>
      </c>
      <c r="DY9" s="301">
        <v>2</v>
      </c>
      <c r="DZ9" s="301">
        <v>2</v>
      </c>
      <c r="EA9" s="301">
        <v>2</v>
      </c>
      <c r="EB9" s="301">
        <v>1</v>
      </c>
      <c r="EC9" s="301">
        <v>2</v>
      </c>
      <c r="ED9" s="372">
        <v>1</v>
      </c>
      <c r="EE9" s="373">
        <v>1</v>
      </c>
      <c r="EF9" s="373">
        <v>1</v>
      </c>
      <c r="EG9" s="373">
        <v>2</v>
      </c>
      <c r="EH9" s="373">
        <v>2</v>
      </c>
      <c r="EI9" s="373">
        <v>3</v>
      </c>
      <c r="EJ9" s="374"/>
    </row>
    <row r="10" spans="1:141" ht="77.25" thickBot="1" x14ac:dyDescent="0.25">
      <c r="A10" s="398"/>
      <c r="B10" s="390" t="s">
        <v>387</v>
      </c>
      <c r="C10" s="390" t="s">
        <v>60</v>
      </c>
      <c r="D10" s="390" t="s">
        <v>61</v>
      </c>
      <c r="E10" s="391" t="s">
        <v>62</v>
      </c>
      <c r="F10" s="292">
        <v>1</v>
      </c>
      <c r="G10" s="293">
        <v>1</v>
      </c>
      <c r="H10" s="293">
        <v>1</v>
      </c>
      <c r="I10" s="293">
        <v>1</v>
      </c>
      <c r="J10" s="293">
        <v>2</v>
      </c>
      <c r="K10" s="293">
        <v>2</v>
      </c>
      <c r="L10" s="293">
        <v>1</v>
      </c>
      <c r="M10" s="294">
        <v>3</v>
      </c>
      <c r="N10" s="292">
        <v>2</v>
      </c>
      <c r="O10" s="293">
        <v>2</v>
      </c>
      <c r="P10" s="293">
        <v>2</v>
      </c>
      <c r="Q10" s="293">
        <v>2</v>
      </c>
      <c r="R10" s="293">
        <v>2</v>
      </c>
      <c r="S10" s="293">
        <v>1</v>
      </c>
      <c r="T10" s="294">
        <v>3</v>
      </c>
      <c r="U10" s="295">
        <v>2</v>
      </c>
      <c r="V10" s="293">
        <v>2</v>
      </c>
      <c r="W10" s="293">
        <v>1</v>
      </c>
      <c r="X10" s="294">
        <v>3</v>
      </c>
      <c r="Y10" s="293">
        <v>2</v>
      </c>
      <c r="Z10" s="293">
        <v>2</v>
      </c>
      <c r="AA10" s="293">
        <v>2</v>
      </c>
      <c r="AB10" s="293">
        <v>2</v>
      </c>
      <c r="AC10" s="293">
        <v>3</v>
      </c>
      <c r="AD10" s="292">
        <v>2</v>
      </c>
      <c r="AE10" s="293">
        <v>2</v>
      </c>
      <c r="AF10" s="293">
        <v>2</v>
      </c>
      <c r="AG10" s="293">
        <v>2</v>
      </c>
      <c r="AH10" s="293">
        <v>2</v>
      </c>
      <c r="AI10" s="293">
        <v>2</v>
      </c>
      <c r="AJ10" s="292">
        <v>2</v>
      </c>
      <c r="AK10" s="293">
        <v>2</v>
      </c>
      <c r="AL10" s="293">
        <v>2</v>
      </c>
      <c r="AM10" s="293">
        <v>2</v>
      </c>
      <c r="AN10" s="293">
        <v>3</v>
      </c>
      <c r="AO10" s="297">
        <v>2</v>
      </c>
      <c r="AP10" s="292">
        <v>3</v>
      </c>
      <c r="AQ10" s="293">
        <v>3</v>
      </c>
      <c r="AR10" s="293">
        <v>2</v>
      </c>
      <c r="AS10" s="293">
        <v>2</v>
      </c>
      <c r="AT10" s="293">
        <v>3</v>
      </c>
      <c r="AU10" s="293">
        <v>2</v>
      </c>
      <c r="AV10" s="294">
        <v>2</v>
      </c>
      <c r="AW10" s="296">
        <v>3</v>
      </c>
      <c r="AX10" s="293">
        <v>3</v>
      </c>
      <c r="AY10" s="293">
        <v>3</v>
      </c>
      <c r="AZ10" s="293">
        <v>3</v>
      </c>
      <c r="BA10" s="293">
        <v>3</v>
      </c>
      <c r="BB10" s="294">
        <v>2</v>
      </c>
      <c r="BC10" s="292">
        <v>3</v>
      </c>
      <c r="BD10" s="293">
        <v>3</v>
      </c>
      <c r="BE10" s="293">
        <v>3</v>
      </c>
      <c r="BF10" s="293">
        <v>3</v>
      </c>
      <c r="BG10" s="293">
        <v>3</v>
      </c>
      <c r="BH10" s="293">
        <v>2</v>
      </c>
      <c r="BI10" s="293">
        <v>2</v>
      </c>
      <c r="BJ10" s="293">
        <v>3</v>
      </c>
      <c r="BK10" s="294">
        <v>2</v>
      </c>
      <c r="BL10" s="292">
        <v>2</v>
      </c>
      <c r="BM10" s="293">
        <v>2</v>
      </c>
      <c r="BN10" s="293">
        <v>2</v>
      </c>
      <c r="BO10" s="293">
        <v>2</v>
      </c>
      <c r="BP10" s="294">
        <v>3</v>
      </c>
      <c r="BQ10" s="292">
        <v>1</v>
      </c>
      <c r="BR10" s="293">
        <v>1</v>
      </c>
      <c r="BS10" s="293">
        <v>1</v>
      </c>
      <c r="BT10" s="293">
        <v>1</v>
      </c>
      <c r="BU10" s="293">
        <v>1</v>
      </c>
      <c r="BV10" s="292">
        <v>2</v>
      </c>
      <c r="BW10" s="293">
        <v>2</v>
      </c>
      <c r="BX10" s="293">
        <v>2</v>
      </c>
      <c r="BY10" s="293">
        <v>2</v>
      </c>
      <c r="BZ10" s="293">
        <v>2</v>
      </c>
      <c r="CA10" s="293">
        <v>2</v>
      </c>
      <c r="CB10" s="294">
        <v>2</v>
      </c>
      <c r="CC10" s="292">
        <v>2</v>
      </c>
      <c r="CD10" s="293">
        <v>2</v>
      </c>
      <c r="CE10" s="293">
        <v>2</v>
      </c>
      <c r="CF10" s="292">
        <v>3</v>
      </c>
      <c r="CG10" s="293">
        <v>3</v>
      </c>
      <c r="CH10" s="293">
        <v>3</v>
      </c>
      <c r="CI10" s="294">
        <v>3</v>
      </c>
      <c r="CJ10" s="292">
        <v>3</v>
      </c>
      <c r="CK10" s="293">
        <v>3</v>
      </c>
      <c r="CL10" s="293">
        <v>2</v>
      </c>
      <c r="CM10" s="293">
        <v>3</v>
      </c>
      <c r="CN10" s="293">
        <v>3</v>
      </c>
      <c r="CO10" s="294">
        <v>1</v>
      </c>
      <c r="CP10" s="293">
        <v>3</v>
      </c>
      <c r="CQ10" s="293">
        <v>2</v>
      </c>
      <c r="CR10" s="293">
        <v>2</v>
      </c>
      <c r="CS10" s="293">
        <v>2</v>
      </c>
      <c r="CT10" s="294">
        <v>2</v>
      </c>
      <c r="CU10" s="293">
        <v>3</v>
      </c>
      <c r="CV10" s="293">
        <v>2</v>
      </c>
      <c r="CW10" s="293">
        <v>2</v>
      </c>
      <c r="CX10" s="293">
        <v>2</v>
      </c>
      <c r="CY10" s="294">
        <v>2</v>
      </c>
      <c r="CZ10" s="292">
        <v>2</v>
      </c>
      <c r="DA10" s="293">
        <v>2</v>
      </c>
      <c r="DB10" s="297">
        <v>2</v>
      </c>
      <c r="DC10" s="297">
        <v>2</v>
      </c>
      <c r="DD10" s="294">
        <v>2</v>
      </c>
      <c r="DE10" s="368">
        <v>2</v>
      </c>
      <c r="DF10" s="369">
        <v>2</v>
      </c>
      <c r="DG10" s="369">
        <v>2</v>
      </c>
      <c r="DH10" s="369">
        <v>2</v>
      </c>
      <c r="DI10" s="370">
        <v>1</v>
      </c>
      <c r="DJ10" s="369">
        <v>2</v>
      </c>
      <c r="DK10" s="369">
        <v>2</v>
      </c>
      <c r="DL10" s="369">
        <v>2</v>
      </c>
      <c r="DM10" s="369">
        <v>1</v>
      </c>
      <c r="DN10" s="370">
        <v>2</v>
      </c>
      <c r="DO10" s="369">
        <v>2</v>
      </c>
      <c r="DP10" s="369">
        <v>2</v>
      </c>
      <c r="DQ10" s="369">
        <v>2</v>
      </c>
      <c r="DR10" s="369">
        <v>2</v>
      </c>
      <c r="DS10" s="369">
        <v>2</v>
      </c>
      <c r="DT10" s="369">
        <v>2</v>
      </c>
      <c r="DU10" s="370">
        <v>1</v>
      </c>
      <c r="DV10" s="369">
        <v>2</v>
      </c>
      <c r="DW10" s="369">
        <v>2</v>
      </c>
      <c r="DX10" s="369">
        <v>2</v>
      </c>
      <c r="DY10" s="301">
        <v>1</v>
      </c>
      <c r="DZ10" s="301">
        <v>1</v>
      </c>
      <c r="EA10" s="301">
        <v>1</v>
      </c>
      <c r="EB10" s="301">
        <v>1</v>
      </c>
      <c r="EC10" s="301">
        <v>1</v>
      </c>
      <c r="ED10" s="375">
        <v>2</v>
      </c>
      <c r="EE10" s="371">
        <v>2</v>
      </c>
      <c r="EF10" s="371">
        <v>2</v>
      </c>
      <c r="EG10" s="371">
        <v>2</v>
      </c>
      <c r="EH10" s="371">
        <v>2</v>
      </c>
      <c r="EI10" s="371">
        <v>2</v>
      </c>
      <c r="EJ10" s="376"/>
    </row>
    <row r="11" spans="1:141" ht="108.75" customHeight="1" x14ac:dyDescent="0.2">
      <c r="A11" s="377" t="s">
        <v>63</v>
      </c>
      <c r="B11" s="400" t="s">
        <v>388</v>
      </c>
      <c r="C11" s="400" t="s">
        <v>64</v>
      </c>
      <c r="D11" s="400" t="s">
        <v>65</v>
      </c>
      <c r="E11" s="402" t="s">
        <v>66</v>
      </c>
      <c r="F11" s="292">
        <v>2</v>
      </c>
      <c r="G11" s="293">
        <v>2</v>
      </c>
      <c r="H11" s="293">
        <v>2</v>
      </c>
      <c r="I11" s="293">
        <v>2</v>
      </c>
      <c r="J11" s="293">
        <v>2</v>
      </c>
      <c r="K11" s="293">
        <v>2</v>
      </c>
      <c r="L11" s="293">
        <v>2</v>
      </c>
      <c r="M11" s="294">
        <v>2</v>
      </c>
      <c r="N11" s="292">
        <v>2</v>
      </c>
      <c r="O11" s="293">
        <v>2</v>
      </c>
      <c r="P11" s="293">
        <v>2</v>
      </c>
      <c r="Q11" s="293">
        <v>2</v>
      </c>
      <c r="R11" s="293">
        <v>2</v>
      </c>
      <c r="S11" s="293">
        <v>2</v>
      </c>
      <c r="T11" s="294">
        <v>2</v>
      </c>
      <c r="U11" s="295">
        <v>2</v>
      </c>
      <c r="V11" s="293">
        <v>2</v>
      </c>
      <c r="W11" s="293">
        <v>2</v>
      </c>
      <c r="X11" s="294">
        <v>2</v>
      </c>
      <c r="Y11" s="293">
        <v>2</v>
      </c>
      <c r="Z11" s="293">
        <v>2</v>
      </c>
      <c r="AA11" s="293">
        <v>2</v>
      </c>
      <c r="AB11" s="293">
        <v>2</v>
      </c>
      <c r="AC11" s="293">
        <v>2</v>
      </c>
      <c r="AD11" s="292">
        <v>2</v>
      </c>
      <c r="AE11" s="293">
        <v>2</v>
      </c>
      <c r="AF11" s="293">
        <v>2</v>
      </c>
      <c r="AG11" s="293">
        <v>2</v>
      </c>
      <c r="AH11" s="293">
        <v>2</v>
      </c>
      <c r="AI11" s="293">
        <v>2</v>
      </c>
      <c r="AJ11" s="292">
        <v>2</v>
      </c>
      <c r="AK11" s="293">
        <v>2</v>
      </c>
      <c r="AL11" s="293">
        <v>2</v>
      </c>
      <c r="AM11" s="293">
        <v>2</v>
      </c>
      <c r="AN11" s="293">
        <v>2</v>
      </c>
      <c r="AO11" s="297">
        <v>2</v>
      </c>
      <c r="AP11" s="292">
        <v>2</v>
      </c>
      <c r="AQ11" s="293">
        <v>2</v>
      </c>
      <c r="AR11" s="293">
        <v>2</v>
      </c>
      <c r="AS11" s="293">
        <v>2</v>
      </c>
      <c r="AT11" s="293">
        <v>2</v>
      </c>
      <c r="AU11" s="293">
        <v>2</v>
      </c>
      <c r="AV11" s="294">
        <v>2</v>
      </c>
      <c r="AW11" s="296">
        <v>2</v>
      </c>
      <c r="AX11" s="293">
        <v>2</v>
      </c>
      <c r="AY11" s="293">
        <v>2</v>
      </c>
      <c r="AZ11" s="293">
        <v>2</v>
      </c>
      <c r="BA11" s="293">
        <v>2</v>
      </c>
      <c r="BB11" s="294">
        <v>2</v>
      </c>
      <c r="BC11" s="292">
        <v>2</v>
      </c>
      <c r="BD11" s="293">
        <v>2</v>
      </c>
      <c r="BE11" s="293">
        <v>2</v>
      </c>
      <c r="BF11" s="293">
        <v>3</v>
      </c>
      <c r="BG11" s="293">
        <v>3</v>
      </c>
      <c r="BH11" s="293">
        <v>2</v>
      </c>
      <c r="BI11" s="293">
        <v>2</v>
      </c>
      <c r="BJ11" s="293">
        <v>2</v>
      </c>
      <c r="BK11" s="294">
        <v>2</v>
      </c>
      <c r="BL11" s="292">
        <v>2</v>
      </c>
      <c r="BM11" s="293">
        <v>2</v>
      </c>
      <c r="BN11" s="293">
        <v>2</v>
      </c>
      <c r="BO11" s="293">
        <v>2</v>
      </c>
      <c r="BP11" s="294">
        <v>2</v>
      </c>
      <c r="BQ11" s="292">
        <v>2</v>
      </c>
      <c r="BR11" s="293">
        <v>2</v>
      </c>
      <c r="BS11" s="293">
        <v>2</v>
      </c>
      <c r="BT11" s="293">
        <v>2</v>
      </c>
      <c r="BU11" s="293">
        <v>2</v>
      </c>
      <c r="BV11" s="292">
        <v>2</v>
      </c>
      <c r="BW11" s="293">
        <v>2</v>
      </c>
      <c r="BX11" s="293">
        <v>2</v>
      </c>
      <c r="BY11" s="293">
        <v>2</v>
      </c>
      <c r="BZ11" s="293">
        <v>2</v>
      </c>
      <c r="CA11" s="293">
        <v>2</v>
      </c>
      <c r="CB11" s="294">
        <v>2</v>
      </c>
      <c r="CC11" s="292">
        <v>2</v>
      </c>
      <c r="CD11" s="293">
        <v>2</v>
      </c>
      <c r="CE11" s="293">
        <v>2</v>
      </c>
      <c r="CF11" s="292">
        <v>2</v>
      </c>
      <c r="CG11" s="293">
        <v>2</v>
      </c>
      <c r="CH11" s="293">
        <v>2</v>
      </c>
      <c r="CI11" s="294">
        <v>2</v>
      </c>
      <c r="CJ11" s="292">
        <v>2</v>
      </c>
      <c r="CK11" s="293">
        <v>2</v>
      </c>
      <c r="CL11" s="293">
        <v>2</v>
      </c>
      <c r="CM11" s="293">
        <v>2</v>
      </c>
      <c r="CN11" s="293">
        <v>2</v>
      </c>
      <c r="CO11" s="294">
        <v>2</v>
      </c>
      <c r="CP11" s="293">
        <v>2</v>
      </c>
      <c r="CQ11" s="293">
        <v>2</v>
      </c>
      <c r="CR11" s="293">
        <v>2</v>
      </c>
      <c r="CS11" s="293">
        <v>2</v>
      </c>
      <c r="CT11" s="294">
        <v>2</v>
      </c>
      <c r="CU11" s="293">
        <v>2</v>
      </c>
      <c r="CV11" s="293">
        <v>2</v>
      </c>
      <c r="CW11" s="293">
        <v>2</v>
      </c>
      <c r="CX11" s="293">
        <v>2</v>
      </c>
      <c r="CY11" s="294">
        <v>2</v>
      </c>
      <c r="CZ11" s="292">
        <v>2</v>
      </c>
      <c r="DA11" s="293">
        <v>2</v>
      </c>
      <c r="DB11" s="297">
        <v>2</v>
      </c>
      <c r="DC11" s="297">
        <v>2</v>
      </c>
      <c r="DD11" s="294">
        <v>2</v>
      </c>
      <c r="DE11" s="368">
        <v>2</v>
      </c>
      <c r="DF11" s="369">
        <v>2</v>
      </c>
      <c r="DG11" s="369">
        <v>2</v>
      </c>
      <c r="DH11" s="369">
        <v>2</v>
      </c>
      <c r="DI11" s="370">
        <v>2</v>
      </c>
      <c r="DJ11" s="369">
        <v>2</v>
      </c>
      <c r="DK11" s="369">
        <v>2</v>
      </c>
      <c r="DL11" s="369">
        <v>2</v>
      </c>
      <c r="DM11" s="369">
        <v>2</v>
      </c>
      <c r="DN11" s="370">
        <v>2</v>
      </c>
      <c r="DO11" s="369">
        <v>2</v>
      </c>
      <c r="DP11" s="369">
        <v>2</v>
      </c>
      <c r="DQ11" s="369">
        <v>2</v>
      </c>
      <c r="DR11" s="369">
        <v>2</v>
      </c>
      <c r="DS11" s="369">
        <v>2</v>
      </c>
      <c r="DT11" s="369">
        <v>2</v>
      </c>
      <c r="DU11" s="370">
        <v>2</v>
      </c>
      <c r="DV11" s="369">
        <v>2</v>
      </c>
      <c r="DW11" s="369">
        <v>2</v>
      </c>
      <c r="DX11" s="369">
        <v>2</v>
      </c>
      <c r="DY11" s="301">
        <v>2</v>
      </c>
      <c r="DZ11" s="301">
        <v>2</v>
      </c>
      <c r="EA11" s="301">
        <v>2</v>
      </c>
      <c r="EB11" s="301">
        <v>2</v>
      </c>
      <c r="EC11" s="301">
        <v>2</v>
      </c>
      <c r="ED11" s="375">
        <v>2</v>
      </c>
      <c r="EE11" s="371">
        <v>2</v>
      </c>
      <c r="EF11" s="371">
        <v>2</v>
      </c>
      <c r="EG11" s="371">
        <v>2</v>
      </c>
      <c r="EH11" s="371">
        <v>2</v>
      </c>
      <c r="EI11" s="371">
        <v>3</v>
      </c>
      <c r="EJ11" s="376"/>
    </row>
    <row r="12" spans="1:141" ht="143.25" customHeight="1" x14ac:dyDescent="0.2">
      <c r="A12" s="378"/>
      <c r="B12" s="401" t="s">
        <v>389</v>
      </c>
      <c r="C12" s="392" t="s">
        <v>390</v>
      </c>
      <c r="D12" s="392" t="s">
        <v>67</v>
      </c>
      <c r="E12" s="393" t="s">
        <v>68</v>
      </c>
      <c r="F12" s="292">
        <v>3</v>
      </c>
      <c r="G12" s="293">
        <v>2</v>
      </c>
      <c r="H12" s="293">
        <v>2</v>
      </c>
      <c r="I12" s="293">
        <v>2</v>
      </c>
      <c r="J12" s="293">
        <v>1</v>
      </c>
      <c r="K12" s="293">
        <v>1</v>
      </c>
      <c r="L12" s="293">
        <v>2</v>
      </c>
      <c r="M12" s="294">
        <v>2</v>
      </c>
      <c r="N12" s="292">
        <v>3</v>
      </c>
      <c r="O12" s="293">
        <v>2</v>
      </c>
      <c r="P12" s="293">
        <v>2</v>
      </c>
      <c r="Q12" s="293">
        <v>1</v>
      </c>
      <c r="R12" s="293">
        <v>1</v>
      </c>
      <c r="S12" s="293">
        <v>2</v>
      </c>
      <c r="T12" s="294">
        <v>2</v>
      </c>
      <c r="U12" s="295">
        <v>2</v>
      </c>
      <c r="V12" s="293">
        <v>1</v>
      </c>
      <c r="W12" s="293">
        <v>2</v>
      </c>
      <c r="X12" s="294">
        <v>2</v>
      </c>
      <c r="Y12" s="293">
        <v>1</v>
      </c>
      <c r="Z12" s="293">
        <v>3</v>
      </c>
      <c r="AA12" s="293">
        <v>1</v>
      </c>
      <c r="AB12" s="293">
        <v>1</v>
      </c>
      <c r="AC12" s="293">
        <v>2</v>
      </c>
      <c r="AD12" s="292">
        <v>3</v>
      </c>
      <c r="AE12" s="293">
        <v>1</v>
      </c>
      <c r="AF12" s="293">
        <v>3</v>
      </c>
      <c r="AG12" s="293">
        <v>1</v>
      </c>
      <c r="AH12" s="293">
        <v>1</v>
      </c>
      <c r="AI12" s="293">
        <v>2</v>
      </c>
      <c r="AJ12" s="292">
        <v>1</v>
      </c>
      <c r="AK12" s="293">
        <v>1</v>
      </c>
      <c r="AL12" s="293">
        <v>1</v>
      </c>
      <c r="AM12" s="293">
        <v>1</v>
      </c>
      <c r="AN12" s="293">
        <v>2</v>
      </c>
      <c r="AO12" s="297">
        <v>1</v>
      </c>
      <c r="AP12" s="292">
        <v>1</v>
      </c>
      <c r="AQ12" s="293">
        <v>2</v>
      </c>
      <c r="AR12" s="293">
        <v>1</v>
      </c>
      <c r="AS12" s="293">
        <v>1</v>
      </c>
      <c r="AT12" s="293">
        <v>3</v>
      </c>
      <c r="AU12" s="293">
        <v>2</v>
      </c>
      <c r="AV12" s="294">
        <v>1</v>
      </c>
      <c r="AW12" s="296">
        <v>1</v>
      </c>
      <c r="AX12" s="293">
        <v>1</v>
      </c>
      <c r="AY12" s="293">
        <v>1</v>
      </c>
      <c r="AZ12" s="293">
        <v>3</v>
      </c>
      <c r="BA12" s="293">
        <v>2</v>
      </c>
      <c r="BB12" s="294">
        <v>1</v>
      </c>
      <c r="BC12" s="292">
        <v>2</v>
      </c>
      <c r="BD12" s="293">
        <v>2</v>
      </c>
      <c r="BE12" s="293">
        <v>2</v>
      </c>
      <c r="BF12" s="293">
        <v>3</v>
      </c>
      <c r="BG12" s="293">
        <v>1</v>
      </c>
      <c r="BH12" s="293">
        <v>1</v>
      </c>
      <c r="BI12" s="293">
        <v>1</v>
      </c>
      <c r="BJ12" s="293">
        <v>3</v>
      </c>
      <c r="BK12" s="294">
        <v>1</v>
      </c>
      <c r="BL12" s="292">
        <v>3</v>
      </c>
      <c r="BM12" s="293">
        <v>3</v>
      </c>
      <c r="BN12" s="293">
        <v>3</v>
      </c>
      <c r="BO12" s="293">
        <v>2</v>
      </c>
      <c r="BP12" s="294">
        <v>1</v>
      </c>
      <c r="BQ12" s="292">
        <v>2</v>
      </c>
      <c r="BR12" s="293">
        <v>2</v>
      </c>
      <c r="BS12" s="293">
        <v>2</v>
      </c>
      <c r="BT12" s="293">
        <v>2</v>
      </c>
      <c r="BU12" s="293">
        <v>2</v>
      </c>
      <c r="BV12" s="292">
        <v>2</v>
      </c>
      <c r="BW12" s="293">
        <v>2</v>
      </c>
      <c r="BX12" s="293">
        <v>2</v>
      </c>
      <c r="BY12" s="293">
        <v>2</v>
      </c>
      <c r="BZ12" s="293">
        <v>3</v>
      </c>
      <c r="CA12" s="293">
        <v>1</v>
      </c>
      <c r="CB12" s="294">
        <v>1</v>
      </c>
      <c r="CC12" s="292">
        <v>2</v>
      </c>
      <c r="CD12" s="293">
        <v>2</v>
      </c>
      <c r="CE12" s="293">
        <v>1</v>
      </c>
      <c r="CF12" s="292">
        <v>1</v>
      </c>
      <c r="CG12" s="293">
        <v>2</v>
      </c>
      <c r="CH12" s="293">
        <v>1</v>
      </c>
      <c r="CI12" s="294">
        <v>1</v>
      </c>
      <c r="CJ12" s="292">
        <v>1</v>
      </c>
      <c r="CK12" s="293">
        <v>2</v>
      </c>
      <c r="CL12" s="293">
        <v>2</v>
      </c>
      <c r="CM12" s="293">
        <v>3</v>
      </c>
      <c r="CN12" s="293">
        <v>1</v>
      </c>
      <c r="CO12" s="294">
        <v>1</v>
      </c>
      <c r="CP12" s="293">
        <v>1</v>
      </c>
      <c r="CQ12" s="293">
        <v>1</v>
      </c>
      <c r="CR12" s="293">
        <v>2</v>
      </c>
      <c r="CS12" s="293">
        <v>2</v>
      </c>
      <c r="CT12" s="294">
        <v>2</v>
      </c>
      <c r="CU12" s="293">
        <v>1</v>
      </c>
      <c r="CV12" s="293">
        <v>1</v>
      </c>
      <c r="CW12" s="293">
        <v>3</v>
      </c>
      <c r="CX12" s="293">
        <v>2</v>
      </c>
      <c r="CY12" s="294">
        <v>2</v>
      </c>
      <c r="CZ12" s="292">
        <v>3</v>
      </c>
      <c r="DA12" s="293">
        <v>2</v>
      </c>
      <c r="DB12" s="297">
        <v>2</v>
      </c>
      <c r="DC12" s="297">
        <v>2</v>
      </c>
      <c r="DD12" s="294">
        <v>2</v>
      </c>
      <c r="DE12" s="368">
        <v>1</v>
      </c>
      <c r="DF12" s="369">
        <v>1</v>
      </c>
      <c r="DG12" s="369">
        <v>1</v>
      </c>
      <c r="DH12" s="369">
        <v>1</v>
      </c>
      <c r="DI12" s="370">
        <v>1</v>
      </c>
      <c r="DJ12" s="369">
        <v>2</v>
      </c>
      <c r="DK12" s="369">
        <v>3</v>
      </c>
      <c r="DL12" s="369">
        <v>1</v>
      </c>
      <c r="DM12" s="369">
        <v>1</v>
      </c>
      <c r="DN12" s="370">
        <v>2</v>
      </c>
      <c r="DO12" s="369">
        <v>1</v>
      </c>
      <c r="DP12" s="369">
        <v>2</v>
      </c>
      <c r="DQ12" s="369">
        <v>1</v>
      </c>
      <c r="DR12" s="369">
        <v>1</v>
      </c>
      <c r="DS12" s="369">
        <v>2</v>
      </c>
      <c r="DT12" s="369">
        <v>2</v>
      </c>
      <c r="DU12" s="370">
        <v>1</v>
      </c>
      <c r="DV12" s="369">
        <v>1</v>
      </c>
      <c r="DW12" s="369">
        <v>1</v>
      </c>
      <c r="DX12" s="369">
        <v>2</v>
      </c>
      <c r="DY12" s="301">
        <v>2</v>
      </c>
      <c r="DZ12" s="301">
        <v>2</v>
      </c>
      <c r="EA12" s="301">
        <v>2</v>
      </c>
      <c r="EB12" s="301">
        <v>2</v>
      </c>
      <c r="EC12" s="301">
        <v>2</v>
      </c>
      <c r="ED12" s="375">
        <v>2</v>
      </c>
      <c r="EE12" s="371">
        <v>2</v>
      </c>
      <c r="EF12" s="371">
        <v>1</v>
      </c>
      <c r="EG12" s="371">
        <v>1</v>
      </c>
      <c r="EH12" s="371">
        <v>2</v>
      </c>
      <c r="EI12" s="371">
        <v>1</v>
      </c>
      <c r="EJ12" s="376"/>
    </row>
    <row r="13" spans="1:141" ht="127.5" customHeight="1" thickBot="1" x14ac:dyDescent="0.25">
      <c r="A13" s="378"/>
      <c r="B13" s="401" t="s">
        <v>391</v>
      </c>
      <c r="C13" s="392" t="s">
        <v>69</v>
      </c>
      <c r="D13" s="392" t="s">
        <v>70</v>
      </c>
      <c r="E13" s="393" t="s">
        <v>71</v>
      </c>
      <c r="F13" s="292">
        <v>2</v>
      </c>
      <c r="G13" s="293">
        <v>1</v>
      </c>
      <c r="H13" s="293">
        <v>2</v>
      </c>
      <c r="I13" s="293">
        <v>2</v>
      </c>
      <c r="J13" s="293">
        <v>1</v>
      </c>
      <c r="K13" s="293">
        <v>1</v>
      </c>
      <c r="L13" s="293">
        <v>2</v>
      </c>
      <c r="M13" s="294">
        <v>2</v>
      </c>
      <c r="N13" s="292">
        <v>2</v>
      </c>
      <c r="O13" s="293">
        <v>2</v>
      </c>
      <c r="P13" s="293">
        <v>2</v>
      </c>
      <c r="Q13" s="293">
        <v>1</v>
      </c>
      <c r="R13" s="293">
        <v>1</v>
      </c>
      <c r="S13" s="293">
        <v>2</v>
      </c>
      <c r="T13" s="294">
        <v>1</v>
      </c>
      <c r="U13" s="295">
        <v>2</v>
      </c>
      <c r="V13" s="293">
        <v>1</v>
      </c>
      <c r="W13" s="293">
        <v>2</v>
      </c>
      <c r="X13" s="294">
        <v>1</v>
      </c>
      <c r="Y13" s="293">
        <v>1</v>
      </c>
      <c r="Z13" s="293">
        <v>2</v>
      </c>
      <c r="AA13" s="293">
        <v>1</v>
      </c>
      <c r="AB13" s="293">
        <v>1</v>
      </c>
      <c r="AC13" s="293">
        <v>2</v>
      </c>
      <c r="AD13" s="292">
        <v>2</v>
      </c>
      <c r="AE13" s="293">
        <v>1</v>
      </c>
      <c r="AF13" s="293">
        <v>2</v>
      </c>
      <c r="AG13" s="293">
        <v>1</v>
      </c>
      <c r="AH13" s="293">
        <v>1</v>
      </c>
      <c r="AI13" s="293">
        <v>2</v>
      </c>
      <c r="AJ13" s="292">
        <v>2</v>
      </c>
      <c r="AK13" s="293">
        <v>1</v>
      </c>
      <c r="AL13" s="293">
        <v>2</v>
      </c>
      <c r="AM13" s="293">
        <v>1</v>
      </c>
      <c r="AN13" s="293">
        <v>2</v>
      </c>
      <c r="AO13" s="297">
        <v>1</v>
      </c>
      <c r="AP13" s="292">
        <v>1</v>
      </c>
      <c r="AQ13" s="293">
        <v>2</v>
      </c>
      <c r="AR13" s="293">
        <v>1</v>
      </c>
      <c r="AS13" s="293">
        <v>1</v>
      </c>
      <c r="AT13" s="293">
        <v>2</v>
      </c>
      <c r="AU13" s="293">
        <v>2</v>
      </c>
      <c r="AV13" s="294">
        <v>1</v>
      </c>
      <c r="AW13" s="296">
        <v>1</v>
      </c>
      <c r="AX13" s="293">
        <v>1</v>
      </c>
      <c r="AY13" s="293">
        <v>1</v>
      </c>
      <c r="AZ13" s="293">
        <v>2</v>
      </c>
      <c r="BA13" s="293">
        <v>2</v>
      </c>
      <c r="BB13" s="294">
        <v>1</v>
      </c>
      <c r="BC13" s="292">
        <v>2</v>
      </c>
      <c r="BD13" s="293">
        <v>2</v>
      </c>
      <c r="BE13" s="293">
        <v>2</v>
      </c>
      <c r="BF13" s="293">
        <v>2</v>
      </c>
      <c r="BG13" s="293">
        <v>1</v>
      </c>
      <c r="BH13" s="293">
        <v>1</v>
      </c>
      <c r="BI13" s="293">
        <v>2</v>
      </c>
      <c r="BJ13" s="293">
        <v>2</v>
      </c>
      <c r="BK13" s="294">
        <v>1</v>
      </c>
      <c r="BL13" s="292">
        <v>2</v>
      </c>
      <c r="BM13" s="293">
        <v>2</v>
      </c>
      <c r="BN13" s="293">
        <v>2</v>
      </c>
      <c r="BO13" s="293">
        <v>2</v>
      </c>
      <c r="BP13" s="294">
        <v>2</v>
      </c>
      <c r="BQ13" s="292">
        <v>2</v>
      </c>
      <c r="BR13" s="293">
        <v>2</v>
      </c>
      <c r="BS13" s="293">
        <v>1</v>
      </c>
      <c r="BT13" s="293">
        <v>2</v>
      </c>
      <c r="BU13" s="293">
        <v>2</v>
      </c>
      <c r="BV13" s="292">
        <v>2</v>
      </c>
      <c r="BW13" s="293">
        <v>2</v>
      </c>
      <c r="BX13" s="293">
        <v>2</v>
      </c>
      <c r="BY13" s="293">
        <v>2</v>
      </c>
      <c r="BZ13" s="293">
        <v>2</v>
      </c>
      <c r="CA13" s="293">
        <v>1</v>
      </c>
      <c r="CB13" s="294">
        <v>1</v>
      </c>
      <c r="CC13" s="292">
        <v>1</v>
      </c>
      <c r="CD13" s="293">
        <v>2</v>
      </c>
      <c r="CE13" s="293">
        <v>1</v>
      </c>
      <c r="CF13" s="292">
        <v>1</v>
      </c>
      <c r="CG13" s="293">
        <v>2</v>
      </c>
      <c r="CH13" s="293">
        <v>1</v>
      </c>
      <c r="CI13" s="294">
        <v>1</v>
      </c>
      <c r="CJ13" s="292">
        <v>1</v>
      </c>
      <c r="CK13" s="293">
        <v>2</v>
      </c>
      <c r="CL13" s="293">
        <v>2</v>
      </c>
      <c r="CM13" s="293">
        <v>2</v>
      </c>
      <c r="CN13" s="293">
        <v>1</v>
      </c>
      <c r="CO13" s="294">
        <v>1</v>
      </c>
      <c r="CP13" s="293">
        <v>1</v>
      </c>
      <c r="CQ13" s="293">
        <v>1</v>
      </c>
      <c r="CR13" s="293">
        <v>2</v>
      </c>
      <c r="CS13" s="293">
        <v>2</v>
      </c>
      <c r="CT13" s="294">
        <v>2</v>
      </c>
      <c r="CU13" s="293">
        <v>1</v>
      </c>
      <c r="CV13" s="293">
        <v>1</v>
      </c>
      <c r="CW13" s="293">
        <v>2</v>
      </c>
      <c r="CX13" s="293">
        <v>2</v>
      </c>
      <c r="CY13" s="294">
        <v>2</v>
      </c>
      <c r="CZ13" s="292">
        <v>2</v>
      </c>
      <c r="DA13" s="293">
        <v>2</v>
      </c>
      <c r="DB13" s="297">
        <v>2</v>
      </c>
      <c r="DC13" s="297">
        <v>2</v>
      </c>
      <c r="DD13" s="294">
        <v>2</v>
      </c>
      <c r="DE13" s="368">
        <v>1</v>
      </c>
      <c r="DF13" s="369">
        <v>1</v>
      </c>
      <c r="DG13" s="369">
        <v>1</v>
      </c>
      <c r="DH13" s="369">
        <v>1</v>
      </c>
      <c r="DI13" s="370">
        <v>1</v>
      </c>
      <c r="DJ13" s="369">
        <v>2</v>
      </c>
      <c r="DK13" s="369">
        <v>2</v>
      </c>
      <c r="DL13" s="369">
        <v>1</v>
      </c>
      <c r="DM13" s="369">
        <v>1</v>
      </c>
      <c r="DN13" s="370">
        <v>2</v>
      </c>
      <c r="DO13" s="369">
        <v>1</v>
      </c>
      <c r="DP13" s="369">
        <v>2</v>
      </c>
      <c r="DQ13" s="369">
        <v>1</v>
      </c>
      <c r="DR13" s="369">
        <v>1</v>
      </c>
      <c r="DS13" s="369">
        <v>2</v>
      </c>
      <c r="DT13" s="369">
        <v>2</v>
      </c>
      <c r="DU13" s="370">
        <v>2</v>
      </c>
      <c r="DV13" s="369">
        <v>1</v>
      </c>
      <c r="DW13" s="369">
        <v>1</v>
      </c>
      <c r="DX13" s="369">
        <v>2</v>
      </c>
      <c r="DY13" s="301">
        <v>2</v>
      </c>
      <c r="DZ13" s="301">
        <v>2</v>
      </c>
      <c r="EA13" s="301">
        <v>1</v>
      </c>
      <c r="EB13" s="301">
        <v>2</v>
      </c>
      <c r="EC13" s="301">
        <v>2</v>
      </c>
      <c r="ED13" s="375">
        <v>2</v>
      </c>
      <c r="EE13" s="371">
        <v>2</v>
      </c>
      <c r="EF13" s="371">
        <v>2</v>
      </c>
      <c r="EG13" s="371">
        <v>1</v>
      </c>
      <c r="EH13" s="371">
        <v>2</v>
      </c>
      <c r="EI13" s="371">
        <v>1</v>
      </c>
      <c r="EJ13" s="376"/>
    </row>
    <row r="14" spans="1:141" ht="98.25" customHeight="1" x14ac:dyDescent="0.2">
      <c r="A14" s="302" t="s">
        <v>72</v>
      </c>
      <c r="B14" s="403" t="s">
        <v>392</v>
      </c>
      <c r="C14" s="403" t="s">
        <v>393</v>
      </c>
      <c r="D14" s="403" t="s">
        <v>394</v>
      </c>
      <c r="E14" s="404" t="s">
        <v>395</v>
      </c>
      <c r="F14" s="292">
        <v>0</v>
      </c>
      <c r="G14" s="293">
        <v>0</v>
      </c>
      <c r="H14" s="293">
        <v>0</v>
      </c>
      <c r="I14" s="293">
        <v>0</v>
      </c>
      <c r="J14" s="293">
        <v>0</v>
      </c>
      <c r="K14" s="293">
        <v>0</v>
      </c>
      <c r="L14" s="293">
        <v>0</v>
      </c>
      <c r="M14" s="294">
        <v>0</v>
      </c>
      <c r="N14" s="292">
        <v>0</v>
      </c>
      <c r="O14" s="293">
        <v>0</v>
      </c>
      <c r="P14" s="293">
        <v>0</v>
      </c>
      <c r="Q14" s="293">
        <v>0</v>
      </c>
      <c r="R14" s="293">
        <v>0</v>
      </c>
      <c r="S14" s="293">
        <v>0</v>
      </c>
      <c r="T14" s="294">
        <v>0</v>
      </c>
      <c r="U14" s="295">
        <v>0</v>
      </c>
      <c r="V14" s="293">
        <v>0</v>
      </c>
      <c r="W14" s="293">
        <v>0</v>
      </c>
      <c r="X14" s="294">
        <v>0</v>
      </c>
      <c r="Y14" s="293">
        <v>0</v>
      </c>
      <c r="Z14" s="293">
        <v>0</v>
      </c>
      <c r="AA14" s="293">
        <v>0</v>
      </c>
      <c r="AB14" s="293">
        <v>0</v>
      </c>
      <c r="AC14" s="293">
        <v>0</v>
      </c>
      <c r="AD14" s="292">
        <v>0</v>
      </c>
      <c r="AE14" s="293">
        <v>0</v>
      </c>
      <c r="AF14" s="293">
        <v>0</v>
      </c>
      <c r="AG14" s="293">
        <v>0</v>
      </c>
      <c r="AH14" s="293">
        <v>0</v>
      </c>
      <c r="AI14" s="293">
        <v>0</v>
      </c>
      <c r="AJ14" s="292">
        <v>0</v>
      </c>
      <c r="AK14" s="293">
        <v>0</v>
      </c>
      <c r="AL14" s="293">
        <v>0</v>
      </c>
      <c r="AM14" s="293">
        <v>0</v>
      </c>
      <c r="AN14" s="293">
        <v>0</v>
      </c>
      <c r="AO14" s="297">
        <v>0</v>
      </c>
      <c r="AP14" s="292">
        <v>0</v>
      </c>
      <c r="AQ14" s="293">
        <v>0</v>
      </c>
      <c r="AR14" s="293">
        <v>0</v>
      </c>
      <c r="AS14" s="293">
        <v>0</v>
      </c>
      <c r="AT14" s="293">
        <v>0</v>
      </c>
      <c r="AU14" s="293">
        <v>0</v>
      </c>
      <c r="AV14" s="294">
        <v>0</v>
      </c>
      <c r="AW14" s="296">
        <v>0</v>
      </c>
      <c r="AX14" s="293">
        <v>0</v>
      </c>
      <c r="AY14" s="293">
        <v>0</v>
      </c>
      <c r="AZ14" s="293">
        <v>0</v>
      </c>
      <c r="BA14" s="293">
        <v>0</v>
      </c>
      <c r="BB14" s="294">
        <v>0</v>
      </c>
      <c r="BC14" s="292">
        <v>0</v>
      </c>
      <c r="BD14" s="293">
        <v>0</v>
      </c>
      <c r="BE14" s="293">
        <v>0</v>
      </c>
      <c r="BF14" s="293">
        <v>0</v>
      </c>
      <c r="BG14" s="293">
        <v>0</v>
      </c>
      <c r="BH14" s="293">
        <v>0</v>
      </c>
      <c r="BI14" s="293">
        <v>0</v>
      </c>
      <c r="BJ14" s="293">
        <v>0</v>
      </c>
      <c r="BK14" s="294">
        <v>0</v>
      </c>
      <c r="BL14" s="292">
        <v>0</v>
      </c>
      <c r="BM14" s="293">
        <v>0</v>
      </c>
      <c r="BN14" s="293">
        <v>0</v>
      </c>
      <c r="BO14" s="293">
        <v>0</v>
      </c>
      <c r="BP14" s="294">
        <v>0</v>
      </c>
      <c r="BQ14" s="292">
        <v>0</v>
      </c>
      <c r="BR14" s="293">
        <v>0</v>
      </c>
      <c r="BS14" s="293">
        <v>0</v>
      </c>
      <c r="BT14" s="293">
        <v>0</v>
      </c>
      <c r="BU14" s="293">
        <v>0</v>
      </c>
      <c r="BV14" s="292">
        <v>0</v>
      </c>
      <c r="BW14" s="293">
        <v>0</v>
      </c>
      <c r="BX14" s="293">
        <v>0</v>
      </c>
      <c r="BY14" s="293">
        <v>0</v>
      </c>
      <c r="BZ14" s="293">
        <v>0</v>
      </c>
      <c r="CA14" s="293">
        <v>0</v>
      </c>
      <c r="CB14" s="294">
        <v>0</v>
      </c>
      <c r="CC14" s="292">
        <v>0</v>
      </c>
      <c r="CD14" s="293">
        <v>0</v>
      </c>
      <c r="CE14" s="293">
        <v>0</v>
      </c>
      <c r="CF14" s="292">
        <v>0</v>
      </c>
      <c r="CG14" s="293">
        <v>0</v>
      </c>
      <c r="CH14" s="293">
        <v>0</v>
      </c>
      <c r="CI14" s="294">
        <v>0</v>
      </c>
      <c r="CJ14" s="292">
        <v>0</v>
      </c>
      <c r="CK14" s="293">
        <v>0</v>
      </c>
      <c r="CL14" s="293">
        <v>0</v>
      </c>
      <c r="CM14" s="293">
        <v>0</v>
      </c>
      <c r="CN14" s="293">
        <v>0</v>
      </c>
      <c r="CO14" s="294">
        <v>0</v>
      </c>
      <c r="CP14" s="293">
        <v>0</v>
      </c>
      <c r="CQ14" s="293">
        <v>0</v>
      </c>
      <c r="CR14" s="293">
        <v>0</v>
      </c>
      <c r="CS14" s="293">
        <v>0</v>
      </c>
      <c r="CT14" s="294">
        <v>0</v>
      </c>
      <c r="CU14" s="293">
        <v>1</v>
      </c>
      <c r="CV14" s="293">
        <v>2</v>
      </c>
      <c r="CW14" s="293">
        <v>2</v>
      </c>
      <c r="CX14" s="293">
        <v>2</v>
      </c>
      <c r="CY14" s="294">
        <v>2</v>
      </c>
      <c r="CZ14" s="292">
        <v>2</v>
      </c>
      <c r="DA14" s="293">
        <v>1</v>
      </c>
      <c r="DB14" s="297">
        <v>1</v>
      </c>
      <c r="DC14" s="297">
        <v>1</v>
      </c>
      <c r="DD14" s="294">
        <v>2</v>
      </c>
      <c r="DE14" s="368">
        <v>0</v>
      </c>
      <c r="DF14" s="369">
        <v>0</v>
      </c>
      <c r="DG14" s="369">
        <v>0</v>
      </c>
      <c r="DH14" s="369">
        <v>0</v>
      </c>
      <c r="DI14" s="370">
        <v>0</v>
      </c>
      <c r="DJ14" s="369">
        <v>0</v>
      </c>
      <c r="DK14" s="369">
        <v>0</v>
      </c>
      <c r="DL14" s="369">
        <v>0</v>
      </c>
      <c r="DM14" s="369">
        <v>0</v>
      </c>
      <c r="DN14" s="370">
        <v>0</v>
      </c>
      <c r="DO14" s="369">
        <v>0</v>
      </c>
      <c r="DP14" s="369">
        <v>0</v>
      </c>
      <c r="DQ14" s="369">
        <v>0</v>
      </c>
      <c r="DR14" s="369">
        <v>0</v>
      </c>
      <c r="DS14" s="369">
        <v>0</v>
      </c>
      <c r="DT14" s="369">
        <v>0</v>
      </c>
      <c r="DU14" s="370">
        <v>0</v>
      </c>
      <c r="DV14" s="369">
        <v>0</v>
      </c>
      <c r="DW14" s="369">
        <v>0</v>
      </c>
      <c r="DX14" s="369">
        <v>0</v>
      </c>
      <c r="DY14" s="301">
        <v>0</v>
      </c>
      <c r="DZ14" s="301">
        <v>0</v>
      </c>
      <c r="EA14" s="301">
        <v>0</v>
      </c>
      <c r="EB14" s="301">
        <v>0</v>
      </c>
      <c r="EC14" s="301">
        <v>0</v>
      </c>
      <c r="ED14" s="375">
        <v>0</v>
      </c>
      <c r="EE14" s="371">
        <v>0</v>
      </c>
      <c r="EF14" s="371">
        <v>0</v>
      </c>
      <c r="EG14" s="371">
        <v>0</v>
      </c>
      <c r="EH14" s="371">
        <v>0</v>
      </c>
      <c r="EI14" s="371">
        <v>0</v>
      </c>
      <c r="EJ14" s="376"/>
      <c r="EK14" s="379"/>
    </row>
    <row r="15" spans="1:141" ht="96" customHeight="1" x14ac:dyDescent="0.2">
      <c r="A15" s="303"/>
      <c r="B15" s="405" t="s">
        <v>396</v>
      </c>
      <c r="C15" s="405" t="s">
        <v>73</v>
      </c>
      <c r="D15" s="405" t="s">
        <v>382</v>
      </c>
      <c r="E15" s="406" t="s">
        <v>74</v>
      </c>
      <c r="F15" s="292">
        <v>2</v>
      </c>
      <c r="G15" s="293">
        <v>2</v>
      </c>
      <c r="H15" s="293">
        <v>2</v>
      </c>
      <c r="I15" s="293">
        <v>2</v>
      </c>
      <c r="J15" s="293">
        <v>2</v>
      </c>
      <c r="K15" s="293">
        <v>2</v>
      </c>
      <c r="L15" s="293">
        <v>1</v>
      </c>
      <c r="M15" s="294">
        <v>2</v>
      </c>
      <c r="N15" s="292">
        <v>2</v>
      </c>
      <c r="O15" s="293">
        <v>2</v>
      </c>
      <c r="P15" s="293">
        <v>2</v>
      </c>
      <c r="Q15" s="293">
        <v>2</v>
      </c>
      <c r="R15" s="293">
        <v>2</v>
      </c>
      <c r="S15" s="293">
        <v>1</v>
      </c>
      <c r="T15" s="294">
        <v>2</v>
      </c>
      <c r="U15" s="295">
        <v>2</v>
      </c>
      <c r="V15" s="293">
        <v>2</v>
      </c>
      <c r="W15" s="293">
        <v>1</v>
      </c>
      <c r="X15" s="294">
        <v>2</v>
      </c>
      <c r="Y15" s="293">
        <v>2</v>
      </c>
      <c r="Z15" s="293">
        <v>2</v>
      </c>
      <c r="AA15" s="293">
        <v>2</v>
      </c>
      <c r="AB15" s="293">
        <v>2</v>
      </c>
      <c r="AC15" s="293">
        <v>2</v>
      </c>
      <c r="AD15" s="292">
        <v>2</v>
      </c>
      <c r="AE15" s="293">
        <v>2</v>
      </c>
      <c r="AF15" s="293">
        <v>2</v>
      </c>
      <c r="AG15" s="293">
        <v>2</v>
      </c>
      <c r="AH15" s="293">
        <v>2</v>
      </c>
      <c r="AI15" s="293">
        <v>2</v>
      </c>
      <c r="AJ15" s="292">
        <v>2</v>
      </c>
      <c r="AK15" s="293">
        <v>2</v>
      </c>
      <c r="AL15" s="293">
        <v>1</v>
      </c>
      <c r="AM15" s="293">
        <v>2</v>
      </c>
      <c r="AN15" s="293">
        <v>1</v>
      </c>
      <c r="AO15" s="297">
        <v>2</v>
      </c>
      <c r="AP15" s="292">
        <v>2</v>
      </c>
      <c r="AQ15" s="293">
        <v>2</v>
      </c>
      <c r="AR15" s="293">
        <v>2</v>
      </c>
      <c r="AS15" s="293">
        <v>2</v>
      </c>
      <c r="AT15" s="293">
        <v>2</v>
      </c>
      <c r="AU15" s="293">
        <v>2</v>
      </c>
      <c r="AV15" s="294">
        <v>2</v>
      </c>
      <c r="AW15" s="296">
        <v>2</v>
      </c>
      <c r="AX15" s="293">
        <v>2</v>
      </c>
      <c r="AY15" s="293">
        <v>2</v>
      </c>
      <c r="AZ15" s="293">
        <v>2</v>
      </c>
      <c r="BA15" s="293">
        <v>1</v>
      </c>
      <c r="BB15" s="294">
        <v>2</v>
      </c>
      <c r="BC15" s="292">
        <v>2</v>
      </c>
      <c r="BD15" s="293">
        <v>2</v>
      </c>
      <c r="BE15" s="293">
        <v>2</v>
      </c>
      <c r="BF15" s="293">
        <v>2</v>
      </c>
      <c r="BG15" s="293">
        <v>2</v>
      </c>
      <c r="BH15" s="293">
        <v>2</v>
      </c>
      <c r="BI15" s="293">
        <v>2</v>
      </c>
      <c r="BJ15" s="293">
        <v>2</v>
      </c>
      <c r="BK15" s="294">
        <v>2</v>
      </c>
      <c r="BL15" s="292">
        <v>2</v>
      </c>
      <c r="BM15" s="293">
        <v>2</v>
      </c>
      <c r="BN15" s="293">
        <v>2</v>
      </c>
      <c r="BO15" s="293">
        <v>2</v>
      </c>
      <c r="BP15" s="294">
        <v>2</v>
      </c>
      <c r="BQ15" s="292">
        <v>2</v>
      </c>
      <c r="BR15" s="293">
        <v>2</v>
      </c>
      <c r="BS15" s="293">
        <v>2</v>
      </c>
      <c r="BT15" s="293">
        <v>1</v>
      </c>
      <c r="BU15" s="293">
        <v>2</v>
      </c>
      <c r="BV15" s="292">
        <v>1</v>
      </c>
      <c r="BW15" s="293">
        <v>1</v>
      </c>
      <c r="BX15" s="293">
        <v>1</v>
      </c>
      <c r="BY15" s="293">
        <v>2</v>
      </c>
      <c r="BZ15" s="293">
        <v>2</v>
      </c>
      <c r="CA15" s="293">
        <v>2</v>
      </c>
      <c r="CB15" s="294">
        <v>2</v>
      </c>
      <c r="CC15" s="292">
        <v>2</v>
      </c>
      <c r="CD15" s="293">
        <v>2</v>
      </c>
      <c r="CE15" s="293">
        <v>2</v>
      </c>
      <c r="CF15" s="292">
        <v>2</v>
      </c>
      <c r="CG15" s="293">
        <v>2</v>
      </c>
      <c r="CH15" s="293">
        <v>2</v>
      </c>
      <c r="CI15" s="294">
        <v>2</v>
      </c>
      <c r="CJ15" s="292">
        <v>2</v>
      </c>
      <c r="CK15" s="293">
        <v>2</v>
      </c>
      <c r="CL15" s="293">
        <v>2</v>
      </c>
      <c r="CM15" s="293">
        <v>2</v>
      </c>
      <c r="CN15" s="293">
        <v>2</v>
      </c>
      <c r="CO15" s="294">
        <v>2</v>
      </c>
      <c r="CP15" s="293">
        <v>2</v>
      </c>
      <c r="CQ15" s="293">
        <v>2</v>
      </c>
      <c r="CR15" s="293">
        <v>2</v>
      </c>
      <c r="CS15" s="293">
        <v>2</v>
      </c>
      <c r="CT15" s="294">
        <v>2</v>
      </c>
      <c r="CU15" s="293">
        <v>2</v>
      </c>
      <c r="CV15" s="293">
        <v>2</v>
      </c>
      <c r="CW15" s="293">
        <v>2</v>
      </c>
      <c r="CX15" s="293">
        <v>2</v>
      </c>
      <c r="CY15" s="294">
        <v>2</v>
      </c>
      <c r="CZ15" s="292">
        <v>2</v>
      </c>
      <c r="DA15" s="293">
        <v>2</v>
      </c>
      <c r="DB15" s="297">
        <v>2</v>
      </c>
      <c r="DC15" s="297">
        <v>2</v>
      </c>
      <c r="DD15" s="294">
        <v>2</v>
      </c>
      <c r="DE15" s="368">
        <v>2</v>
      </c>
      <c r="DF15" s="369">
        <v>2</v>
      </c>
      <c r="DG15" s="369">
        <v>2</v>
      </c>
      <c r="DH15" s="369">
        <v>2</v>
      </c>
      <c r="DI15" s="370">
        <v>2</v>
      </c>
      <c r="DJ15" s="369">
        <v>2</v>
      </c>
      <c r="DK15" s="369">
        <v>2</v>
      </c>
      <c r="DL15" s="369">
        <v>2</v>
      </c>
      <c r="DM15" s="369">
        <v>2</v>
      </c>
      <c r="DN15" s="370">
        <v>2</v>
      </c>
      <c r="DO15" s="369">
        <v>2</v>
      </c>
      <c r="DP15" s="369">
        <v>2</v>
      </c>
      <c r="DQ15" s="369">
        <v>2</v>
      </c>
      <c r="DR15" s="369">
        <v>2</v>
      </c>
      <c r="DS15" s="369">
        <v>2</v>
      </c>
      <c r="DT15" s="369">
        <v>2</v>
      </c>
      <c r="DU15" s="370">
        <v>2</v>
      </c>
      <c r="DV15" s="369">
        <v>2</v>
      </c>
      <c r="DW15" s="369">
        <v>2</v>
      </c>
      <c r="DX15" s="369">
        <v>2</v>
      </c>
      <c r="DY15" s="301">
        <v>2</v>
      </c>
      <c r="DZ15" s="301">
        <v>2</v>
      </c>
      <c r="EA15" s="301">
        <v>2</v>
      </c>
      <c r="EB15" s="301">
        <v>1</v>
      </c>
      <c r="EC15" s="301">
        <v>2</v>
      </c>
      <c r="ED15" s="375">
        <v>2</v>
      </c>
      <c r="EE15" s="371">
        <v>2</v>
      </c>
      <c r="EF15" s="371">
        <v>2</v>
      </c>
      <c r="EG15" s="371">
        <v>2</v>
      </c>
      <c r="EH15" s="371">
        <v>2</v>
      </c>
      <c r="EI15" s="371">
        <v>2</v>
      </c>
      <c r="EJ15" s="376"/>
    </row>
    <row r="16" spans="1:141" ht="127.5" customHeight="1" x14ac:dyDescent="0.2">
      <c r="A16" s="303"/>
      <c r="B16" s="407" t="s">
        <v>397</v>
      </c>
      <c r="C16" s="405" t="s">
        <v>398</v>
      </c>
      <c r="D16" s="405" t="s">
        <v>399</v>
      </c>
      <c r="E16" s="406" t="s">
        <v>400</v>
      </c>
      <c r="F16" s="292">
        <v>2</v>
      </c>
      <c r="G16" s="293">
        <v>2</v>
      </c>
      <c r="H16" s="293">
        <v>2</v>
      </c>
      <c r="I16" s="293">
        <v>2</v>
      </c>
      <c r="J16" s="293">
        <v>2</v>
      </c>
      <c r="K16" s="293">
        <v>2</v>
      </c>
      <c r="L16" s="293">
        <v>1</v>
      </c>
      <c r="M16" s="294">
        <v>2</v>
      </c>
      <c r="N16" s="292">
        <v>2</v>
      </c>
      <c r="O16" s="293">
        <v>2</v>
      </c>
      <c r="P16" s="293">
        <v>2</v>
      </c>
      <c r="Q16" s="293">
        <v>2</v>
      </c>
      <c r="R16" s="293">
        <v>2</v>
      </c>
      <c r="S16" s="293">
        <v>1</v>
      </c>
      <c r="T16" s="294">
        <v>2</v>
      </c>
      <c r="U16" s="295">
        <v>2</v>
      </c>
      <c r="V16" s="293">
        <v>2</v>
      </c>
      <c r="W16" s="293">
        <v>1</v>
      </c>
      <c r="X16" s="294">
        <v>2</v>
      </c>
      <c r="Y16" s="293">
        <v>2</v>
      </c>
      <c r="Z16" s="293">
        <v>2</v>
      </c>
      <c r="AA16" s="293">
        <v>2</v>
      </c>
      <c r="AB16" s="293">
        <v>2</v>
      </c>
      <c r="AC16" s="293">
        <v>2</v>
      </c>
      <c r="AD16" s="292">
        <v>2</v>
      </c>
      <c r="AE16" s="293">
        <v>2</v>
      </c>
      <c r="AF16" s="293">
        <v>2</v>
      </c>
      <c r="AG16" s="293">
        <v>2</v>
      </c>
      <c r="AH16" s="293">
        <v>2</v>
      </c>
      <c r="AI16" s="293">
        <v>2</v>
      </c>
      <c r="AJ16" s="292">
        <v>2</v>
      </c>
      <c r="AK16" s="293">
        <v>2</v>
      </c>
      <c r="AL16" s="293">
        <v>2</v>
      </c>
      <c r="AM16" s="293">
        <v>2</v>
      </c>
      <c r="AN16" s="293">
        <v>2</v>
      </c>
      <c r="AO16" s="297">
        <v>2</v>
      </c>
      <c r="AP16" s="292">
        <v>2</v>
      </c>
      <c r="AQ16" s="293">
        <v>2</v>
      </c>
      <c r="AR16" s="293">
        <v>2</v>
      </c>
      <c r="AS16" s="293">
        <v>2</v>
      </c>
      <c r="AT16" s="293">
        <v>2</v>
      </c>
      <c r="AU16" s="293">
        <v>1</v>
      </c>
      <c r="AV16" s="294">
        <v>2</v>
      </c>
      <c r="AW16" s="296">
        <v>2</v>
      </c>
      <c r="AX16" s="293">
        <v>2</v>
      </c>
      <c r="AY16" s="293">
        <v>2</v>
      </c>
      <c r="AZ16" s="293">
        <v>2</v>
      </c>
      <c r="BA16" s="293">
        <v>1</v>
      </c>
      <c r="BB16" s="294">
        <v>2</v>
      </c>
      <c r="BC16" s="292">
        <v>1</v>
      </c>
      <c r="BD16" s="293">
        <v>1</v>
      </c>
      <c r="BE16" s="293">
        <v>1</v>
      </c>
      <c r="BF16" s="293">
        <v>2</v>
      </c>
      <c r="BG16" s="293">
        <v>2</v>
      </c>
      <c r="BH16" s="293">
        <v>2</v>
      </c>
      <c r="BI16" s="293">
        <v>2</v>
      </c>
      <c r="BJ16" s="293">
        <v>2</v>
      </c>
      <c r="BK16" s="294">
        <v>2</v>
      </c>
      <c r="BL16" s="292">
        <v>2</v>
      </c>
      <c r="BM16" s="293">
        <v>2</v>
      </c>
      <c r="BN16" s="293">
        <v>2</v>
      </c>
      <c r="BO16" s="293">
        <v>2</v>
      </c>
      <c r="BP16" s="294">
        <v>2</v>
      </c>
      <c r="BQ16" s="292">
        <v>2</v>
      </c>
      <c r="BR16" s="293">
        <v>2</v>
      </c>
      <c r="BS16" s="293">
        <v>2</v>
      </c>
      <c r="BT16" s="293">
        <v>1</v>
      </c>
      <c r="BU16" s="293">
        <v>2</v>
      </c>
      <c r="BV16" s="292">
        <v>1</v>
      </c>
      <c r="BW16" s="293">
        <v>1</v>
      </c>
      <c r="BX16" s="293">
        <v>1</v>
      </c>
      <c r="BY16" s="293">
        <v>2</v>
      </c>
      <c r="BZ16" s="293">
        <v>2</v>
      </c>
      <c r="CA16" s="293">
        <v>2</v>
      </c>
      <c r="CB16" s="294">
        <v>2</v>
      </c>
      <c r="CC16" s="292">
        <v>1</v>
      </c>
      <c r="CD16" s="293">
        <v>1</v>
      </c>
      <c r="CE16" s="293">
        <v>1</v>
      </c>
      <c r="CF16" s="292">
        <v>2</v>
      </c>
      <c r="CG16" s="293">
        <v>2</v>
      </c>
      <c r="CH16" s="293">
        <v>2</v>
      </c>
      <c r="CI16" s="294">
        <v>2</v>
      </c>
      <c r="CJ16" s="292">
        <v>2</v>
      </c>
      <c r="CK16" s="293">
        <v>2</v>
      </c>
      <c r="CL16" s="293">
        <v>1</v>
      </c>
      <c r="CM16" s="293">
        <v>2</v>
      </c>
      <c r="CN16" s="293">
        <v>2</v>
      </c>
      <c r="CO16" s="294">
        <v>2</v>
      </c>
      <c r="CP16" s="293">
        <v>2</v>
      </c>
      <c r="CQ16" s="293">
        <v>2</v>
      </c>
      <c r="CR16" s="293">
        <v>2</v>
      </c>
      <c r="CS16" s="293">
        <v>2</v>
      </c>
      <c r="CT16" s="294">
        <v>2</v>
      </c>
      <c r="CU16" s="293">
        <v>2</v>
      </c>
      <c r="CV16" s="293">
        <v>2</v>
      </c>
      <c r="CW16" s="293">
        <v>2</v>
      </c>
      <c r="CX16" s="293">
        <v>2</v>
      </c>
      <c r="CY16" s="294">
        <v>2</v>
      </c>
      <c r="CZ16" s="292">
        <v>2</v>
      </c>
      <c r="DA16" s="293">
        <v>2</v>
      </c>
      <c r="DB16" s="297">
        <v>2</v>
      </c>
      <c r="DC16" s="297">
        <v>2</v>
      </c>
      <c r="DD16" s="294">
        <v>2</v>
      </c>
      <c r="DE16" s="368">
        <v>1</v>
      </c>
      <c r="DF16" s="369">
        <v>2</v>
      </c>
      <c r="DG16" s="369">
        <v>2</v>
      </c>
      <c r="DH16" s="369">
        <v>2</v>
      </c>
      <c r="DI16" s="370">
        <v>1</v>
      </c>
      <c r="DJ16" s="369">
        <v>2</v>
      </c>
      <c r="DK16" s="369">
        <v>2</v>
      </c>
      <c r="DL16" s="369">
        <v>2</v>
      </c>
      <c r="DM16" s="369">
        <v>1</v>
      </c>
      <c r="DN16" s="370">
        <v>2</v>
      </c>
      <c r="DO16" s="369">
        <v>2</v>
      </c>
      <c r="DP16" s="369">
        <v>2</v>
      </c>
      <c r="DQ16" s="369">
        <v>2</v>
      </c>
      <c r="DR16" s="369">
        <v>2</v>
      </c>
      <c r="DS16" s="369">
        <v>2</v>
      </c>
      <c r="DT16" s="369">
        <v>2</v>
      </c>
      <c r="DU16" s="370">
        <v>1</v>
      </c>
      <c r="DV16" s="369">
        <v>2</v>
      </c>
      <c r="DW16" s="369">
        <v>2</v>
      </c>
      <c r="DX16" s="369">
        <v>2</v>
      </c>
      <c r="DY16" s="301">
        <v>2</v>
      </c>
      <c r="DZ16" s="301">
        <v>2</v>
      </c>
      <c r="EA16" s="301">
        <v>2</v>
      </c>
      <c r="EB16" s="301">
        <v>1</v>
      </c>
      <c r="EC16" s="301">
        <v>2</v>
      </c>
      <c r="ED16" s="375">
        <v>1</v>
      </c>
      <c r="EE16" s="371">
        <v>1</v>
      </c>
      <c r="EF16" s="371">
        <v>1</v>
      </c>
      <c r="EG16" s="371">
        <v>2</v>
      </c>
      <c r="EH16" s="371">
        <v>2</v>
      </c>
      <c r="EI16" s="371">
        <v>3</v>
      </c>
      <c r="EJ16" s="376"/>
    </row>
    <row r="17" spans="1:140" ht="134.25" customHeight="1" thickBot="1" x14ac:dyDescent="0.25">
      <c r="A17" s="304"/>
      <c r="B17" s="408" t="s">
        <v>401</v>
      </c>
      <c r="C17" s="408" t="s">
        <v>402</v>
      </c>
      <c r="D17" s="409" t="s">
        <v>403</v>
      </c>
      <c r="E17" s="410" t="s">
        <v>404</v>
      </c>
      <c r="F17" s="292">
        <v>2</v>
      </c>
      <c r="G17" s="293">
        <v>2</v>
      </c>
      <c r="H17" s="293">
        <v>2</v>
      </c>
      <c r="I17" s="293">
        <v>2</v>
      </c>
      <c r="J17" s="293">
        <v>1</v>
      </c>
      <c r="K17" s="293">
        <v>2</v>
      </c>
      <c r="L17" s="293">
        <v>2</v>
      </c>
      <c r="M17" s="294">
        <v>2</v>
      </c>
      <c r="N17" s="292">
        <v>2</v>
      </c>
      <c r="O17" s="293">
        <v>2</v>
      </c>
      <c r="P17" s="293">
        <v>2</v>
      </c>
      <c r="Q17" s="293">
        <v>1</v>
      </c>
      <c r="R17" s="293">
        <v>2</v>
      </c>
      <c r="S17" s="293">
        <v>1</v>
      </c>
      <c r="T17" s="294">
        <v>2</v>
      </c>
      <c r="U17" s="295">
        <v>2</v>
      </c>
      <c r="V17" s="293">
        <v>1</v>
      </c>
      <c r="W17" s="293">
        <v>1</v>
      </c>
      <c r="X17" s="294">
        <v>2</v>
      </c>
      <c r="Y17" s="293">
        <v>0</v>
      </c>
      <c r="Z17" s="293">
        <v>0</v>
      </c>
      <c r="AA17" s="293">
        <v>0</v>
      </c>
      <c r="AB17" s="293">
        <v>0</v>
      </c>
      <c r="AC17" s="293">
        <v>0</v>
      </c>
      <c r="AD17" s="292">
        <v>0</v>
      </c>
      <c r="AE17" s="293">
        <v>0</v>
      </c>
      <c r="AF17" s="293">
        <v>0</v>
      </c>
      <c r="AG17" s="293">
        <v>0</v>
      </c>
      <c r="AH17" s="293">
        <v>0</v>
      </c>
      <c r="AI17" s="293">
        <v>0</v>
      </c>
      <c r="AJ17" s="292">
        <v>0</v>
      </c>
      <c r="AK17" s="293">
        <v>0</v>
      </c>
      <c r="AL17" s="293">
        <v>0</v>
      </c>
      <c r="AM17" s="293">
        <v>0</v>
      </c>
      <c r="AN17" s="293">
        <v>0</v>
      </c>
      <c r="AO17" s="297">
        <v>0</v>
      </c>
      <c r="AP17" s="292">
        <v>0</v>
      </c>
      <c r="AQ17" s="293">
        <v>0</v>
      </c>
      <c r="AR17" s="293">
        <v>0</v>
      </c>
      <c r="AS17" s="293">
        <v>0</v>
      </c>
      <c r="AT17" s="293">
        <v>0</v>
      </c>
      <c r="AU17" s="293">
        <v>0</v>
      </c>
      <c r="AV17" s="294">
        <v>0</v>
      </c>
      <c r="AW17" s="296">
        <v>0</v>
      </c>
      <c r="AX17" s="293">
        <v>0</v>
      </c>
      <c r="AY17" s="293">
        <v>0</v>
      </c>
      <c r="AZ17" s="293">
        <v>0</v>
      </c>
      <c r="BA17" s="293">
        <v>0</v>
      </c>
      <c r="BB17" s="294">
        <v>0</v>
      </c>
      <c r="BC17" s="292">
        <v>0</v>
      </c>
      <c r="BD17" s="293">
        <v>0</v>
      </c>
      <c r="BE17" s="293">
        <v>0</v>
      </c>
      <c r="BF17" s="293">
        <v>2</v>
      </c>
      <c r="BG17" s="293">
        <v>0</v>
      </c>
      <c r="BH17" s="293">
        <v>0</v>
      </c>
      <c r="BI17" s="293">
        <v>0</v>
      </c>
      <c r="BJ17" s="293">
        <v>2</v>
      </c>
      <c r="BK17" s="294">
        <v>2</v>
      </c>
      <c r="BL17" s="292">
        <v>0</v>
      </c>
      <c r="BM17" s="293">
        <v>2</v>
      </c>
      <c r="BN17" s="293">
        <v>2</v>
      </c>
      <c r="BO17" s="293">
        <v>0</v>
      </c>
      <c r="BP17" s="294">
        <v>0</v>
      </c>
      <c r="BQ17" s="292">
        <v>0</v>
      </c>
      <c r="BR17" s="293">
        <v>0</v>
      </c>
      <c r="BS17" s="293">
        <v>0</v>
      </c>
      <c r="BT17" s="293">
        <v>0</v>
      </c>
      <c r="BU17" s="293">
        <v>0</v>
      </c>
      <c r="BV17" s="292">
        <v>0</v>
      </c>
      <c r="BW17" s="293">
        <v>0</v>
      </c>
      <c r="BX17" s="293">
        <v>0</v>
      </c>
      <c r="BY17" s="293">
        <v>0</v>
      </c>
      <c r="BZ17" s="293">
        <v>0</v>
      </c>
      <c r="CA17" s="293">
        <v>0</v>
      </c>
      <c r="CB17" s="294">
        <v>0</v>
      </c>
      <c r="CC17" s="292">
        <v>0</v>
      </c>
      <c r="CD17" s="293">
        <v>0</v>
      </c>
      <c r="CE17" s="293">
        <v>0</v>
      </c>
      <c r="CF17" s="292">
        <v>0</v>
      </c>
      <c r="CG17" s="293">
        <v>0</v>
      </c>
      <c r="CH17" s="293">
        <v>0</v>
      </c>
      <c r="CI17" s="294">
        <v>0</v>
      </c>
      <c r="CJ17" s="292">
        <v>0</v>
      </c>
      <c r="CK17" s="293">
        <v>0</v>
      </c>
      <c r="CL17" s="293">
        <v>0</v>
      </c>
      <c r="CM17" s="293">
        <v>2</v>
      </c>
      <c r="CN17" s="293">
        <v>0</v>
      </c>
      <c r="CO17" s="294">
        <v>2</v>
      </c>
      <c r="CP17" s="293">
        <v>0</v>
      </c>
      <c r="CQ17" s="293">
        <v>0</v>
      </c>
      <c r="CR17" s="293">
        <v>2</v>
      </c>
      <c r="CS17" s="293">
        <v>0</v>
      </c>
      <c r="CT17" s="294">
        <v>0</v>
      </c>
      <c r="CU17" s="293">
        <v>0</v>
      </c>
      <c r="CV17" s="293">
        <v>0</v>
      </c>
      <c r="CW17" s="293">
        <v>2</v>
      </c>
      <c r="CX17" s="293">
        <v>0</v>
      </c>
      <c r="CY17" s="294">
        <v>2</v>
      </c>
      <c r="CZ17" s="292">
        <v>0</v>
      </c>
      <c r="DA17" s="293">
        <v>0</v>
      </c>
      <c r="DB17" s="297">
        <v>2</v>
      </c>
      <c r="DC17" s="297">
        <v>0</v>
      </c>
      <c r="DD17" s="294">
        <v>0</v>
      </c>
      <c r="DE17" s="368">
        <v>0</v>
      </c>
      <c r="DF17" s="369">
        <v>0</v>
      </c>
      <c r="DG17" s="369">
        <v>0</v>
      </c>
      <c r="DH17" s="369">
        <v>0</v>
      </c>
      <c r="DI17" s="370">
        <v>0</v>
      </c>
      <c r="DJ17" s="369">
        <v>0</v>
      </c>
      <c r="DK17" s="369">
        <v>0</v>
      </c>
      <c r="DL17" s="369">
        <v>0</v>
      </c>
      <c r="DM17" s="369">
        <v>0</v>
      </c>
      <c r="DN17" s="370">
        <v>0</v>
      </c>
      <c r="DO17" s="369">
        <v>0</v>
      </c>
      <c r="DP17" s="369">
        <v>0</v>
      </c>
      <c r="DQ17" s="369">
        <v>0</v>
      </c>
      <c r="DR17" s="369">
        <v>0</v>
      </c>
      <c r="DS17" s="369">
        <v>0</v>
      </c>
      <c r="DT17" s="369">
        <v>0</v>
      </c>
      <c r="DU17" s="370">
        <v>0</v>
      </c>
      <c r="DV17" s="369">
        <v>0</v>
      </c>
      <c r="DW17" s="369">
        <v>0</v>
      </c>
      <c r="DX17" s="369">
        <v>0</v>
      </c>
      <c r="DY17" s="301">
        <v>0</v>
      </c>
      <c r="DZ17" s="301">
        <v>0</v>
      </c>
      <c r="EA17" s="301">
        <v>0</v>
      </c>
      <c r="EB17" s="301">
        <v>0</v>
      </c>
      <c r="EC17" s="301">
        <v>0</v>
      </c>
      <c r="ED17" s="375">
        <v>0</v>
      </c>
      <c r="EE17" s="371">
        <v>0</v>
      </c>
      <c r="EF17" s="371">
        <v>0</v>
      </c>
      <c r="EG17" s="371">
        <v>0</v>
      </c>
      <c r="EH17" s="371">
        <v>0</v>
      </c>
      <c r="EI17" s="371">
        <v>0</v>
      </c>
      <c r="EJ17" s="376"/>
    </row>
    <row r="18" spans="1:140" ht="93" customHeight="1" x14ac:dyDescent="0.2">
      <c r="A18" s="305" t="s">
        <v>75</v>
      </c>
      <c r="B18" s="306" t="s">
        <v>405</v>
      </c>
      <c r="C18" s="306" t="s">
        <v>406</v>
      </c>
      <c r="D18" s="306" t="s">
        <v>407</v>
      </c>
      <c r="E18" s="394" t="s">
        <v>77</v>
      </c>
      <c r="F18" s="292">
        <v>2</v>
      </c>
      <c r="G18" s="293">
        <v>2</v>
      </c>
      <c r="H18" s="293">
        <v>2</v>
      </c>
      <c r="I18" s="293">
        <v>2</v>
      </c>
      <c r="J18" s="293">
        <v>2</v>
      </c>
      <c r="K18" s="293">
        <v>2</v>
      </c>
      <c r="L18" s="293">
        <v>1</v>
      </c>
      <c r="M18" s="294">
        <v>2</v>
      </c>
      <c r="N18" s="292">
        <v>2</v>
      </c>
      <c r="O18" s="293">
        <v>2</v>
      </c>
      <c r="P18" s="293">
        <v>2</v>
      </c>
      <c r="Q18" s="293">
        <v>2</v>
      </c>
      <c r="R18" s="293">
        <v>2</v>
      </c>
      <c r="S18" s="293">
        <v>1</v>
      </c>
      <c r="T18" s="294">
        <v>2</v>
      </c>
      <c r="U18" s="295">
        <v>2</v>
      </c>
      <c r="V18" s="293">
        <v>2</v>
      </c>
      <c r="W18" s="293">
        <v>1</v>
      </c>
      <c r="X18" s="294">
        <v>2</v>
      </c>
      <c r="Y18" s="293">
        <v>2</v>
      </c>
      <c r="Z18" s="293">
        <v>2</v>
      </c>
      <c r="AA18" s="293">
        <v>1</v>
      </c>
      <c r="AB18" s="293">
        <v>2</v>
      </c>
      <c r="AC18" s="293">
        <v>1</v>
      </c>
      <c r="AD18" s="292">
        <v>2</v>
      </c>
      <c r="AE18" s="293">
        <v>2</v>
      </c>
      <c r="AF18" s="293">
        <v>2</v>
      </c>
      <c r="AG18" s="293">
        <v>1</v>
      </c>
      <c r="AH18" s="293">
        <v>2</v>
      </c>
      <c r="AI18" s="293">
        <v>2</v>
      </c>
      <c r="AJ18" s="292">
        <v>2</v>
      </c>
      <c r="AK18" s="293">
        <v>1</v>
      </c>
      <c r="AL18" s="293">
        <v>1</v>
      </c>
      <c r="AM18" s="293">
        <v>2</v>
      </c>
      <c r="AN18" s="293">
        <v>1</v>
      </c>
      <c r="AO18" s="297">
        <v>2</v>
      </c>
      <c r="AP18" s="292">
        <v>2</v>
      </c>
      <c r="AQ18" s="293">
        <v>2</v>
      </c>
      <c r="AR18" s="293">
        <v>2</v>
      </c>
      <c r="AS18" s="293">
        <v>2</v>
      </c>
      <c r="AT18" s="293">
        <v>2</v>
      </c>
      <c r="AU18" s="293">
        <v>1</v>
      </c>
      <c r="AV18" s="294">
        <v>2</v>
      </c>
      <c r="AW18" s="296">
        <v>2</v>
      </c>
      <c r="AX18" s="293">
        <v>2</v>
      </c>
      <c r="AY18" s="293">
        <v>2</v>
      </c>
      <c r="AZ18" s="293">
        <v>2</v>
      </c>
      <c r="BA18" s="293">
        <v>1</v>
      </c>
      <c r="BB18" s="294">
        <v>2</v>
      </c>
      <c r="BC18" s="292">
        <v>1</v>
      </c>
      <c r="BD18" s="293">
        <v>1</v>
      </c>
      <c r="BE18" s="293">
        <v>1</v>
      </c>
      <c r="BF18" s="293">
        <v>2</v>
      </c>
      <c r="BG18" s="293">
        <v>2</v>
      </c>
      <c r="BH18" s="293">
        <v>2</v>
      </c>
      <c r="BI18" s="293">
        <v>2</v>
      </c>
      <c r="BJ18" s="293">
        <v>2</v>
      </c>
      <c r="BK18" s="294">
        <v>2</v>
      </c>
      <c r="BL18" s="292">
        <v>2</v>
      </c>
      <c r="BM18" s="293">
        <v>2</v>
      </c>
      <c r="BN18" s="293">
        <v>2</v>
      </c>
      <c r="BO18" s="293">
        <v>2</v>
      </c>
      <c r="BP18" s="294">
        <v>2</v>
      </c>
      <c r="BQ18" s="292">
        <v>2</v>
      </c>
      <c r="BR18" s="293">
        <v>2</v>
      </c>
      <c r="BS18" s="293">
        <v>2</v>
      </c>
      <c r="BT18" s="293">
        <v>1</v>
      </c>
      <c r="BU18" s="293">
        <v>2</v>
      </c>
      <c r="BV18" s="292">
        <v>1</v>
      </c>
      <c r="BW18" s="293">
        <v>1</v>
      </c>
      <c r="BX18" s="293">
        <v>1</v>
      </c>
      <c r="BY18" s="293">
        <v>2</v>
      </c>
      <c r="BZ18" s="293">
        <v>2</v>
      </c>
      <c r="CA18" s="293">
        <v>2</v>
      </c>
      <c r="CB18" s="294">
        <v>2</v>
      </c>
      <c r="CC18" s="292">
        <v>1</v>
      </c>
      <c r="CD18" s="293">
        <v>1</v>
      </c>
      <c r="CE18" s="293">
        <v>1</v>
      </c>
      <c r="CF18" s="292">
        <v>1</v>
      </c>
      <c r="CG18" s="293">
        <v>1</v>
      </c>
      <c r="CH18" s="293">
        <v>1</v>
      </c>
      <c r="CI18" s="294">
        <v>1</v>
      </c>
      <c r="CJ18" s="292">
        <v>1</v>
      </c>
      <c r="CK18" s="293">
        <v>1</v>
      </c>
      <c r="CL18" s="293">
        <v>1</v>
      </c>
      <c r="CM18" s="293">
        <v>1</v>
      </c>
      <c r="CN18" s="293">
        <v>1</v>
      </c>
      <c r="CO18" s="294">
        <v>2</v>
      </c>
      <c r="CP18" s="293">
        <v>2</v>
      </c>
      <c r="CQ18" s="293">
        <v>1</v>
      </c>
      <c r="CR18" s="293">
        <v>1</v>
      </c>
      <c r="CS18" s="293">
        <v>1</v>
      </c>
      <c r="CT18" s="294">
        <v>1</v>
      </c>
      <c r="CU18" s="293">
        <v>2</v>
      </c>
      <c r="CV18" s="293">
        <v>1</v>
      </c>
      <c r="CW18" s="293">
        <v>1</v>
      </c>
      <c r="CX18" s="293">
        <v>1</v>
      </c>
      <c r="CY18" s="294">
        <v>1</v>
      </c>
      <c r="CZ18" s="292">
        <v>1</v>
      </c>
      <c r="DA18" s="293">
        <v>2</v>
      </c>
      <c r="DB18" s="297">
        <v>1</v>
      </c>
      <c r="DC18" s="297">
        <v>1</v>
      </c>
      <c r="DD18" s="294">
        <v>2</v>
      </c>
      <c r="DE18" s="380">
        <v>1</v>
      </c>
      <c r="DF18" s="381">
        <v>2</v>
      </c>
      <c r="DG18" s="381">
        <v>2</v>
      </c>
      <c r="DH18" s="381">
        <v>2</v>
      </c>
      <c r="DI18" s="382">
        <v>2</v>
      </c>
      <c r="DJ18" s="381">
        <v>2</v>
      </c>
      <c r="DK18" s="381">
        <v>2</v>
      </c>
      <c r="DL18" s="381">
        <v>2</v>
      </c>
      <c r="DM18" s="381">
        <v>2</v>
      </c>
      <c r="DN18" s="382">
        <v>2</v>
      </c>
      <c r="DO18" s="381">
        <v>2</v>
      </c>
      <c r="DP18" s="381">
        <v>2</v>
      </c>
      <c r="DQ18" s="381">
        <v>2</v>
      </c>
      <c r="DR18" s="381">
        <v>2</v>
      </c>
      <c r="DS18" s="381">
        <v>2</v>
      </c>
      <c r="DT18" s="381">
        <v>2</v>
      </c>
      <c r="DU18" s="382">
        <v>2</v>
      </c>
      <c r="DV18" s="381">
        <v>2</v>
      </c>
      <c r="DW18" s="381">
        <v>2</v>
      </c>
      <c r="DX18" s="381">
        <v>2</v>
      </c>
      <c r="DY18" s="301">
        <v>2</v>
      </c>
      <c r="DZ18" s="301">
        <v>2</v>
      </c>
      <c r="EA18" s="301">
        <v>2</v>
      </c>
      <c r="EB18" s="301">
        <v>1</v>
      </c>
      <c r="EC18" s="301">
        <v>2</v>
      </c>
      <c r="ED18" s="375">
        <v>1</v>
      </c>
      <c r="EE18" s="371">
        <v>1</v>
      </c>
      <c r="EF18" s="371">
        <v>1</v>
      </c>
      <c r="EG18" s="371">
        <v>2</v>
      </c>
      <c r="EH18" s="371">
        <v>1</v>
      </c>
      <c r="EI18" s="371">
        <v>2</v>
      </c>
      <c r="EJ18" s="376"/>
    </row>
    <row r="19" spans="1:140" ht="104.25" customHeight="1" thickBot="1" x14ac:dyDescent="0.25">
      <c r="A19" s="307"/>
      <c r="B19" s="395" t="s">
        <v>408</v>
      </c>
      <c r="C19" s="395" t="s">
        <v>76</v>
      </c>
      <c r="D19" s="308" t="s">
        <v>409</v>
      </c>
      <c r="E19" s="396" t="s">
        <v>77</v>
      </c>
      <c r="F19" s="309">
        <v>2</v>
      </c>
      <c r="G19" s="310">
        <v>2</v>
      </c>
      <c r="H19" s="310">
        <v>2</v>
      </c>
      <c r="I19" s="310">
        <v>2</v>
      </c>
      <c r="J19" s="310">
        <v>2</v>
      </c>
      <c r="K19" s="310">
        <v>2</v>
      </c>
      <c r="L19" s="310">
        <v>1</v>
      </c>
      <c r="M19" s="311">
        <v>2</v>
      </c>
      <c r="N19" s="309">
        <v>2</v>
      </c>
      <c r="O19" s="310">
        <v>2</v>
      </c>
      <c r="P19" s="310">
        <v>2</v>
      </c>
      <c r="Q19" s="310">
        <v>2</v>
      </c>
      <c r="R19" s="310">
        <v>2</v>
      </c>
      <c r="S19" s="310">
        <v>1</v>
      </c>
      <c r="T19" s="311">
        <v>2</v>
      </c>
      <c r="U19" s="312">
        <v>2</v>
      </c>
      <c r="V19" s="310">
        <v>2</v>
      </c>
      <c r="W19" s="310">
        <v>1</v>
      </c>
      <c r="X19" s="311">
        <v>2</v>
      </c>
      <c r="Y19" s="310">
        <v>2</v>
      </c>
      <c r="Z19" s="310">
        <v>2</v>
      </c>
      <c r="AA19" s="310">
        <v>2</v>
      </c>
      <c r="AB19" s="310">
        <v>2</v>
      </c>
      <c r="AC19" s="310">
        <v>2</v>
      </c>
      <c r="AD19" s="309">
        <v>2</v>
      </c>
      <c r="AE19" s="310">
        <v>2</v>
      </c>
      <c r="AF19" s="310">
        <v>2</v>
      </c>
      <c r="AG19" s="310">
        <v>2</v>
      </c>
      <c r="AH19" s="310">
        <v>2</v>
      </c>
      <c r="AI19" s="310">
        <v>2</v>
      </c>
      <c r="AJ19" s="309">
        <v>2</v>
      </c>
      <c r="AK19" s="310">
        <v>2</v>
      </c>
      <c r="AL19" s="310">
        <v>2</v>
      </c>
      <c r="AM19" s="310">
        <v>2</v>
      </c>
      <c r="AN19" s="310">
        <v>2</v>
      </c>
      <c r="AO19" s="313">
        <v>2</v>
      </c>
      <c r="AP19" s="309">
        <v>2</v>
      </c>
      <c r="AQ19" s="310">
        <v>2</v>
      </c>
      <c r="AR19" s="310">
        <v>2</v>
      </c>
      <c r="AS19" s="310">
        <v>2</v>
      </c>
      <c r="AT19" s="310">
        <v>2</v>
      </c>
      <c r="AU19" s="310">
        <v>2</v>
      </c>
      <c r="AV19" s="311">
        <v>2</v>
      </c>
      <c r="AW19" s="314">
        <v>2</v>
      </c>
      <c r="AX19" s="310">
        <v>2</v>
      </c>
      <c r="AY19" s="310">
        <v>2</v>
      </c>
      <c r="AZ19" s="310">
        <v>2</v>
      </c>
      <c r="BA19" s="310">
        <v>2</v>
      </c>
      <c r="BB19" s="311">
        <v>2</v>
      </c>
      <c r="BC19" s="309">
        <v>2</v>
      </c>
      <c r="BD19" s="310">
        <v>2</v>
      </c>
      <c r="BE19" s="310">
        <v>2</v>
      </c>
      <c r="BF19" s="310">
        <v>2</v>
      </c>
      <c r="BG19" s="310">
        <v>2</v>
      </c>
      <c r="BH19" s="310">
        <v>2</v>
      </c>
      <c r="BI19" s="310">
        <v>2</v>
      </c>
      <c r="BJ19" s="310">
        <v>2</v>
      </c>
      <c r="BK19" s="311">
        <v>2</v>
      </c>
      <c r="BL19" s="309">
        <v>2</v>
      </c>
      <c r="BM19" s="310">
        <v>2</v>
      </c>
      <c r="BN19" s="310">
        <v>2</v>
      </c>
      <c r="BO19" s="310">
        <v>2</v>
      </c>
      <c r="BP19" s="311">
        <v>2</v>
      </c>
      <c r="BQ19" s="309">
        <v>2</v>
      </c>
      <c r="BR19" s="310">
        <v>2</v>
      </c>
      <c r="BS19" s="310">
        <v>2</v>
      </c>
      <c r="BT19" s="310">
        <v>2</v>
      </c>
      <c r="BU19" s="310">
        <v>2</v>
      </c>
      <c r="BV19" s="309">
        <v>2</v>
      </c>
      <c r="BW19" s="310">
        <v>2</v>
      </c>
      <c r="BX19" s="310">
        <v>2</v>
      </c>
      <c r="BY19" s="310">
        <v>2</v>
      </c>
      <c r="BZ19" s="310">
        <v>2</v>
      </c>
      <c r="CA19" s="310">
        <v>2</v>
      </c>
      <c r="CB19" s="311">
        <v>2</v>
      </c>
      <c r="CC19" s="309">
        <v>1</v>
      </c>
      <c r="CD19" s="310">
        <v>1</v>
      </c>
      <c r="CE19" s="310">
        <v>1</v>
      </c>
      <c r="CF19" s="309">
        <v>2</v>
      </c>
      <c r="CG19" s="310">
        <v>2</v>
      </c>
      <c r="CH19" s="310">
        <v>2</v>
      </c>
      <c r="CI19" s="311">
        <v>2</v>
      </c>
      <c r="CJ19" s="309">
        <v>1</v>
      </c>
      <c r="CK19" s="310">
        <v>1</v>
      </c>
      <c r="CL19" s="310">
        <v>1</v>
      </c>
      <c r="CM19" s="310">
        <v>1</v>
      </c>
      <c r="CN19" s="310">
        <v>2</v>
      </c>
      <c r="CO19" s="311">
        <v>2</v>
      </c>
      <c r="CP19" s="310">
        <v>2</v>
      </c>
      <c r="CQ19" s="310">
        <v>1</v>
      </c>
      <c r="CR19" s="310">
        <v>2</v>
      </c>
      <c r="CS19" s="310">
        <v>1</v>
      </c>
      <c r="CT19" s="311">
        <v>2</v>
      </c>
      <c r="CU19" s="310">
        <v>2</v>
      </c>
      <c r="CV19" s="310">
        <v>1</v>
      </c>
      <c r="CW19" s="310">
        <v>2</v>
      </c>
      <c r="CX19" s="310">
        <v>1</v>
      </c>
      <c r="CY19" s="311">
        <v>2</v>
      </c>
      <c r="CZ19" s="309">
        <v>2</v>
      </c>
      <c r="DA19" s="310">
        <v>2</v>
      </c>
      <c r="DB19" s="313">
        <v>1</v>
      </c>
      <c r="DC19" s="313">
        <v>1</v>
      </c>
      <c r="DD19" s="311">
        <v>2</v>
      </c>
      <c r="DE19" s="383">
        <v>2</v>
      </c>
      <c r="DF19" s="384">
        <v>2</v>
      </c>
      <c r="DG19" s="384">
        <v>2</v>
      </c>
      <c r="DH19" s="384">
        <v>2</v>
      </c>
      <c r="DI19" s="385">
        <v>1</v>
      </c>
      <c r="DJ19" s="384">
        <v>1</v>
      </c>
      <c r="DK19" s="384">
        <v>1</v>
      </c>
      <c r="DL19" s="384">
        <v>1</v>
      </c>
      <c r="DM19" s="384">
        <v>2</v>
      </c>
      <c r="DN19" s="385">
        <v>2</v>
      </c>
      <c r="DO19" s="384">
        <v>2</v>
      </c>
      <c r="DP19" s="384">
        <v>2</v>
      </c>
      <c r="DQ19" s="384">
        <v>2</v>
      </c>
      <c r="DR19" s="384">
        <v>2</v>
      </c>
      <c r="DS19" s="384">
        <v>2</v>
      </c>
      <c r="DT19" s="384">
        <v>2</v>
      </c>
      <c r="DU19" s="385">
        <v>2</v>
      </c>
      <c r="DV19" s="384">
        <v>2</v>
      </c>
      <c r="DW19" s="384">
        <v>2</v>
      </c>
      <c r="DX19" s="384">
        <v>2</v>
      </c>
      <c r="DY19" s="301">
        <v>2</v>
      </c>
      <c r="DZ19" s="301">
        <v>2</v>
      </c>
      <c r="EA19" s="301">
        <v>2</v>
      </c>
      <c r="EB19" s="301">
        <v>2</v>
      </c>
      <c r="EC19" s="301">
        <v>2</v>
      </c>
      <c r="ED19" s="387">
        <v>2</v>
      </c>
      <c r="EE19" s="386">
        <v>2</v>
      </c>
      <c r="EF19" s="386">
        <v>2</v>
      </c>
      <c r="EG19" s="386">
        <v>2</v>
      </c>
      <c r="EH19" s="386">
        <v>2</v>
      </c>
      <c r="EI19" s="386">
        <v>2</v>
      </c>
      <c r="EJ19" s="388"/>
    </row>
    <row r="20" spans="1:140" x14ac:dyDescent="0.2">
      <c r="B20" s="389" t="s">
        <v>78</v>
      </c>
      <c r="C20" s="389"/>
      <c r="D20" s="389"/>
      <c r="E20" s="389"/>
      <c r="F20" s="389"/>
      <c r="G20" s="389"/>
      <c r="AQ20" s="389"/>
      <c r="AR20" s="389"/>
    </row>
    <row r="21" spans="1:140" ht="15.75" x14ac:dyDescent="0.2">
      <c r="B21" s="315" t="s">
        <v>79</v>
      </c>
      <c r="C21" s="315"/>
      <c r="D21" s="315"/>
      <c r="E21" s="315"/>
      <c r="F21" s="315"/>
      <c r="G21" s="315"/>
      <c r="H21" s="315"/>
      <c r="I21" s="315"/>
      <c r="J21" s="315"/>
      <c r="K21" s="315"/>
      <c r="L21" s="316"/>
      <c r="M21" s="316"/>
      <c r="N21" s="316"/>
      <c r="O21" s="316"/>
      <c r="P21" s="316"/>
      <c r="Q21" s="316"/>
      <c r="R21" s="316"/>
      <c r="S21" s="316"/>
      <c r="T21" s="316"/>
      <c r="U21" s="316"/>
      <c r="V21" s="316"/>
      <c r="W21" s="316"/>
      <c r="X21" s="316"/>
      <c r="Y21" s="316"/>
      <c r="Z21" s="316"/>
      <c r="AA21" s="316"/>
      <c r="AB21" s="316"/>
      <c r="AC21" s="316"/>
      <c r="AD21" s="316"/>
      <c r="AE21" s="316"/>
      <c r="AF21" s="316"/>
      <c r="AG21" s="316"/>
      <c r="AH21" s="316"/>
      <c r="AI21" s="316"/>
      <c r="AJ21" s="316"/>
      <c r="AK21" s="316"/>
      <c r="AL21" s="316"/>
      <c r="AM21" s="316"/>
      <c r="AN21" s="316"/>
      <c r="AO21" s="316"/>
      <c r="AQ21" s="315"/>
      <c r="AR21" s="315"/>
      <c r="AS21" s="315"/>
      <c r="AT21" s="315"/>
      <c r="AU21" s="316"/>
      <c r="AV21" s="316"/>
      <c r="AW21" s="316"/>
      <c r="AX21" s="316"/>
      <c r="AY21" s="316"/>
      <c r="AZ21" s="316"/>
      <c r="BA21" s="316"/>
      <c r="BB21" s="316"/>
      <c r="BC21" s="316"/>
      <c r="BD21" s="316"/>
      <c r="BE21" s="316"/>
      <c r="BF21" s="316"/>
      <c r="BG21" s="316"/>
      <c r="BH21" s="316"/>
      <c r="BI21" s="316"/>
      <c r="BJ21" s="316"/>
      <c r="BK21" s="316"/>
      <c r="BL21" s="316"/>
      <c r="BM21" s="316"/>
      <c r="BN21" s="316"/>
      <c r="BO21" s="316"/>
      <c r="BP21" s="316"/>
      <c r="BQ21" s="316"/>
      <c r="BR21" s="316"/>
      <c r="BS21" s="316"/>
      <c r="BT21" s="316"/>
      <c r="BU21" s="316"/>
    </row>
    <row r="22" spans="1:140" ht="15.75" x14ac:dyDescent="0.2">
      <c r="B22" s="315"/>
      <c r="C22" s="315"/>
      <c r="D22" s="315"/>
      <c r="E22" s="315"/>
      <c r="F22" s="315"/>
      <c r="G22" s="315"/>
      <c r="H22" s="315"/>
      <c r="I22" s="315"/>
      <c r="J22" s="315"/>
      <c r="K22" s="315"/>
      <c r="L22" s="316"/>
      <c r="M22" s="316"/>
      <c r="N22" s="316"/>
      <c r="O22" s="316"/>
      <c r="P22" s="316"/>
      <c r="Q22" s="316"/>
      <c r="R22" s="316"/>
      <c r="S22" s="316"/>
      <c r="T22" s="316"/>
      <c r="U22" s="316"/>
      <c r="V22" s="316"/>
      <c r="W22" s="316"/>
      <c r="X22" s="316"/>
      <c r="Y22" s="316"/>
      <c r="Z22" s="316"/>
      <c r="AA22" s="316"/>
      <c r="AB22" s="316"/>
      <c r="AC22" s="316"/>
      <c r="AD22" s="316"/>
      <c r="AE22" s="316"/>
      <c r="AF22" s="316"/>
      <c r="AG22" s="316"/>
      <c r="AH22" s="316"/>
      <c r="AI22" s="316"/>
      <c r="AJ22" s="316"/>
      <c r="AK22" s="316"/>
      <c r="AL22" s="316"/>
      <c r="AM22" s="316"/>
      <c r="AN22" s="316"/>
      <c r="AO22" s="316"/>
      <c r="AQ22" s="315"/>
      <c r="AR22" s="315"/>
      <c r="AS22" s="315"/>
      <c r="AT22" s="315"/>
      <c r="AU22" s="316"/>
      <c r="AV22" s="316"/>
      <c r="AW22" s="316"/>
      <c r="AX22" s="316"/>
      <c r="AY22" s="316"/>
      <c r="AZ22" s="316"/>
      <c r="BA22" s="316"/>
      <c r="BB22" s="316"/>
      <c r="BC22" s="316"/>
      <c r="BD22" s="316"/>
      <c r="BE22" s="316"/>
      <c r="BF22" s="316"/>
      <c r="BG22" s="316"/>
      <c r="BH22" s="316"/>
      <c r="BI22" s="316"/>
      <c r="BJ22" s="316"/>
      <c r="BK22" s="316"/>
      <c r="BL22" s="316"/>
      <c r="BM22" s="316"/>
      <c r="BN22" s="316"/>
      <c r="BO22" s="316"/>
      <c r="BP22" s="316"/>
      <c r="BQ22" s="316"/>
      <c r="BR22" s="316"/>
      <c r="BS22" s="316"/>
      <c r="BT22" s="316"/>
      <c r="BU22" s="316"/>
    </row>
    <row r="23" spans="1:140" ht="15.75" x14ac:dyDescent="0.2">
      <c r="B23" s="315"/>
      <c r="C23" s="315"/>
      <c r="D23" s="315"/>
      <c r="E23" s="315"/>
      <c r="F23" s="315"/>
      <c r="G23" s="315"/>
      <c r="H23" s="315"/>
      <c r="I23" s="315"/>
      <c r="J23" s="315"/>
      <c r="K23" s="315"/>
      <c r="L23" s="316"/>
      <c r="M23" s="316"/>
      <c r="N23" s="316"/>
      <c r="O23" s="316"/>
      <c r="P23" s="316"/>
      <c r="Q23" s="316"/>
      <c r="R23" s="316"/>
      <c r="S23" s="316"/>
      <c r="T23" s="316"/>
      <c r="U23" s="316"/>
      <c r="V23" s="316"/>
      <c r="W23" s="316"/>
      <c r="X23" s="316"/>
      <c r="Y23" s="316"/>
      <c r="Z23" s="316"/>
      <c r="AA23" s="316"/>
      <c r="AB23" s="316"/>
      <c r="AC23" s="316"/>
      <c r="AD23" s="316"/>
      <c r="AE23" s="316"/>
      <c r="AF23" s="316"/>
      <c r="AG23" s="316"/>
      <c r="AH23" s="316"/>
      <c r="AI23" s="316"/>
      <c r="AJ23" s="316"/>
      <c r="AK23" s="316"/>
      <c r="AL23" s="316"/>
      <c r="AM23" s="316"/>
      <c r="AN23" s="316"/>
      <c r="AO23" s="316"/>
      <c r="AQ23" s="315"/>
      <c r="AR23" s="315"/>
      <c r="AS23" s="315"/>
      <c r="AT23" s="315"/>
      <c r="AU23" s="316"/>
      <c r="AV23" s="316"/>
      <c r="AW23" s="316"/>
      <c r="AX23" s="316"/>
      <c r="AY23" s="316"/>
      <c r="AZ23" s="316"/>
      <c r="BA23" s="316"/>
      <c r="BB23" s="316"/>
      <c r="BC23" s="316"/>
      <c r="BD23" s="316"/>
      <c r="BE23" s="316"/>
      <c r="BF23" s="316"/>
      <c r="BG23" s="316"/>
      <c r="BH23" s="316"/>
      <c r="BI23" s="316"/>
      <c r="BJ23" s="316"/>
      <c r="BK23" s="316"/>
      <c r="BL23" s="316"/>
      <c r="BM23" s="316"/>
      <c r="BN23" s="316"/>
      <c r="BO23" s="316"/>
      <c r="BP23" s="316"/>
      <c r="BQ23" s="316"/>
      <c r="BR23" s="316"/>
      <c r="BS23" s="316"/>
      <c r="BT23" s="316"/>
      <c r="BU23" s="316"/>
    </row>
    <row r="24" spans="1:140" ht="15.75" x14ac:dyDescent="0.2">
      <c r="B24" s="315"/>
      <c r="C24" s="315"/>
      <c r="D24" s="315"/>
      <c r="E24" s="315"/>
      <c r="F24" s="315"/>
      <c r="G24" s="315"/>
      <c r="H24" s="315"/>
      <c r="I24" s="315"/>
      <c r="J24" s="315"/>
      <c r="K24" s="315"/>
      <c r="L24" s="316"/>
      <c r="M24" s="316"/>
      <c r="N24" s="316"/>
      <c r="O24" s="316"/>
      <c r="P24" s="316"/>
      <c r="Q24" s="316"/>
      <c r="R24" s="316"/>
      <c r="S24" s="316"/>
      <c r="T24" s="316"/>
      <c r="U24" s="316"/>
      <c r="V24" s="316"/>
      <c r="W24" s="316"/>
      <c r="X24" s="316"/>
      <c r="Y24" s="316"/>
      <c r="Z24" s="316"/>
      <c r="AA24" s="316"/>
      <c r="AB24" s="316"/>
      <c r="AC24" s="316"/>
      <c r="AD24" s="316"/>
      <c r="AE24" s="316"/>
      <c r="AF24" s="316"/>
      <c r="AG24" s="316"/>
      <c r="AH24" s="316"/>
      <c r="AI24" s="316"/>
      <c r="AJ24" s="316"/>
      <c r="AK24" s="316"/>
      <c r="AL24" s="316"/>
      <c r="AM24" s="316"/>
      <c r="AN24" s="316"/>
      <c r="AO24" s="316"/>
      <c r="AQ24" s="315"/>
      <c r="AR24" s="315"/>
      <c r="AS24" s="315"/>
      <c r="AT24" s="315"/>
      <c r="AU24" s="316"/>
      <c r="AV24" s="316"/>
      <c r="AW24" s="316"/>
      <c r="AX24" s="316"/>
      <c r="AY24" s="316"/>
      <c r="AZ24" s="316"/>
      <c r="BA24" s="316"/>
      <c r="BB24" s="316"/>
      <c r="BC24" s="316"/>
      <c r="BD24" s="316"/>
      <c r="BE24" s="316"/>
      <c r="BF24" s="316"/>
      <c r="BG24" s="316"/>
      <c r="BH24" s="316"/>
      <c r="BI24" s="316"/>
      <c r="BJ24" s="316"/>
      <c r="BK24" s="316"/>
      <c r="BL24" s="316"/>
      <c r="BM24" s="316"/>
      <c r="BN24" s="316"/>
      <c r="BO24" s="316"/>
      <c r="BP24" s="316"/>
      <c r="BQ24" s="316"/>
      <c r="BR24" s="316"/>
      <c r="BS24" s="316"/>
      <c r="BT24" s="316"/>
      <c r="BU24" s="316"/>
    </row>
    <row r="25" spans="1:140" ht="15.75" x14ac:dyDescent="0.2">
      <c r="B25" s="315"/>
      <c r="C25" s="315"/>
      <c r="D25" s="315"/>
      <c r="E25" s="315"/>
      <c r="F25" s="315"/>
      <c r="G25" s="315"/>
      <c r="H25" s="315"/>
      <c r="I25" s="315"/>
      <c r="J25" s="315"/>
      <c r="K25" s="315"/>
      <c r="L25" s="316"/>
      <c r="M25" s="316"/>
      <c r="N25" s="316"/>
      <c r="O25" s="316"/>
      <c r="P25" s="316"/>
      <c r="Q25" s="316"/>
      <c r="R25" s="316"/>
      <c r="S25" s="316"/>
      <c r="T25" s="316"/>
      <c r="U25" s="316"/>
      <c r="V25" s="316"/>
      <c r="W25" s="316"/>
      <c r="X25" s="316"/>
      <c r="Y25" s="316"/>
      <c r="Z25" s="316"/>
      <c r="AA25" s="316"/>
      <c r="AB25" s="316"/>
      <c r="AC25" s="316"/>
      <c r="AD25" s="316"/>
      <c r="AE25" s="316"/>
      <c r="AF25" s="316"/>
      <c r="AG25" s="316"/>
      <c r="AH25" s="316"/>
      <c r="AI25" s="316"/>
      <c r="AJ25" s="316"/>
      <c r="AK25" s="316"/>
      <c r="AL25" s="316"/>
      <c r="AM25" s="316"/>
      <c r="AN25" s="316"/>
      <c r="AO25" s="316"/>
      <c r="AQ25" s="315"/>
      <c r="AR25" s="315"/>
      <c r="AS25" s="315"/>
      <c r="AT25" s="315"/>
      <c r="AU25" s="316"/>
      <c r="AV25" s="316"/>
      <c r="AW25" s="316"/>
      <c r="AX25" s="316"/>
      <c r="AY25" s="316"/>
      <c r="AZ25" s="316"/>
      <c r="BA25" s="316"/>
      <c r="BB25" s="316"/>
      <c r="BC25" s="316"/>
      <c r="BD25" s="316"/>
      <c r="BE25" s="316"/>
      <c r="BF25" s="316"/>
      <c r="BG25" s="316"/>
      <c r="BH25" s="316"/>
      <c r="BI25" s="316"/>
      <c r="BJ25" s="316"/>
      <c r="BK25" s="316"/>
      <c r="BL25" s="316"/>
      <c r="BM25" s="316"/>
      <c r="BN25" s="316"/>
      <c r="BO25" s="316"/>
      <c r="BP25" s="316"/>
      <c r="BQ25" s="316"/>
      <c r="BR25" s="316"/>
      <c r="BS25" s="316"/>
      <c r="BT25" s="316"/>
      <c r="BU25" s="316"/>
    </row>
  </sheetData>
  <mergeCells count="48">
    <mergeCell ref="A9:A10"/>
    <mergeCell ref="AQ21:AT25"/>
    <mergeCell ref="ED7:EJ7"/>
    <mergeCell ref="ED6:EJ6"/>
    <mergeCell ref="A11:A13"/>
    <mergeCell ref="A14:A17"/>
    <mergeCell ref="A18:A19"/>
    <mergeCell ref="B21:K25"/>
    <mergeCell ref="B6:C6"/>
    <mergeCell ref="B7:C7"/>
    <mergeCell ref="D6:E6"/>
    <mergeCell ref="BV7:CB7"/>
    <mergeCell ref="AW7:BB7"/>
    <mergeCell ref="AP6:BU6"/>
    <mergeCell ref="BV6:CE6"/>
    <mergeCell ref="DI7:DM7"/>
    <mergeCell ref="F7:M7"/>
    <mergeCell ref="Y7:AC7"/>
    <mergeCell ref="AD7:AI7"/>
    <mergeCell ref="DN7:DT7"/>
    <mergeCell ref="DY7:EC7"/>
    <mergeCell ref="BQ7:BU7"/>
    <mergeCell ref="CF7:CI7"/>
    <mergeCell ref="CP7:CT7"/>
    <mergeCell ref="CC7:CE7"/>
    <mergeCell ref="DU7:DX7"/>
    <mergeCell ref="CU7:CY7"/>
    <mergeCell ref="B5:EC5"/>
    <mergeCell ref="AP7:AV7"/>
    <mergeCell ref="BC7:BK7"/>
    <mergeCell ref="CJ7:CO7"/>
    <mergeCell ref="D7:E7"/>
    <mergeCell ref="DE6:EC6"/>
    <mergeCell ref="N7:T7"/>
    <mergeCell ref="U7:X7"/>
    <mergeCell ref="BL7:BP7"/>
    <mergeCell ref="CZ7:DD7"/>
    <mergeCell ref="CF6:DD6"/>
    <mergeCell ref="DE7:DH7"/>
    <mergeCell ref="AJ7:AO7"/>
    <mergeCell ref="F6:AO6"/>
    <mergeCell ref="B1:C4"/>
    <mergeCell ref="D1:DX2"/>
    <mergeCell ref="D3:DX4"/>
    <mergeCell ref="DY1:EJ1"/>
    <mergeCell ref="DY2:EJ2"/>
    <mergeCell ref="DY3:EJ3"/>
    <mergeCell ref="DY4:EJ4"/>
  </mergeCells>
  <dataValidations count="1">
    <dataValidation type="list" allowBlank="1" showInputMessage="1" showErrorMessage="1" sqref="DY9:EC19" xr:uid="{00000000-0002-0000-0000-000000000000}">
      <formula1>"3,2,1,0"</formula1>
    </dataValidation>
  </dataValidations>
  <pageMargins left="0.7" right="0.7" top="0.75" bottom="0.75" header="0.3" footer="0.3"/>
  <pageSetup scale="5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K371"/>
  <sheetViews>
    <sheetView topLeftCell="A66" zoomScale="60" zoomScaleNormal="60" zoomScaleSheetLayoutView="33" workbookViewId="0">
      <selection activeCell="A76" sqref="A76:A85"/>
    </sheetView>
  </sheetViews>
  <sheetFormatPr baseColWidth="10" defaultColWidth="9.140625" defaultRowHeight="15" x14ac:dyDescent="0.2"/>
  <cols>
    <col min="1" max="1" width="54.7109375" style="452" bestFit="1" customWidth="1"/>
    <col min="2" max="2" width="82.7109375" style="452" bestFit="1" customWidth="1"/>
    <col min="3" max="3" width="68" style="452" bestFit="1" customWidth="1"/>
    <col min="4" max="4" width="38.5703125" style="452" customWidth="1"/>
    <col min="5" max="5" width="11.5703125" style="452" customWidth="1"/>
    <col min="6" max="6" width="12.85546875" style="452" customWidth="1"/>
    <col min="7" max="7" width="12.5703125" style="452" customWidth="1"/>
    <col min="8" max="8" width="12" style="452" customWidth="1"/>
    <col min="9" max="9" width="13.42578125" style="452" customWidth="1"/>
    <col min="10" max="10" width="17" style="452" customWidth="1"/>
    <col min="11" max="11" width="14" style="452" customWidth="1"/>
    <col min="12" max="12" width="18.140625" style="452" customWidth="1"/>
    <col min="13" max="13" width="11" style="452" customWidth="1"/>
    <col min="14" max="14" width="20.28515625" style="452" customWidth="1"/>
    <col min="15" max="15" width="17.140625" style="452" customWidth="1"/>
    <col min="16" max="16" width="11.42578125" style="452" customWidth="1"/>
    <col min="17" max="17" width="18" style="452" customWidth="1"/>
    <col min="18" max="18" width="20.140625" style="452" customWidth="1"/>
    <col min="19" max="19" width="11.42578125" style="452" customWidth="1"/>
    <col min="20" max="20" width="16.7109375" style="452" customWidth="1"/>
    <col min="21" max="247" width="11.42578125" style="264" customWidth="1"/>
    <col min="248" max="16384" width="9.140625" style="264"/>
  </cols>
  <sheetData>
    <row r="1" spans="1:167" ht="23.25" customHeight="1" x14ac:dyDescent="0.2">
      <c r="A1" s="268"/>
      <c r="B1" s="109" t="s">
        <v>420</v>
      </c>
      <c r="C1" s="109"/>
      <c r="D1" s="265" t="s">
        <v>377</v>
      </c>
      <c r="E1" s="265"/>
      <c r="F1" s="265"/>
      <c r="G1" s="265"/>
      <c r="H1" s="265"/>
      <c r="I1" s="265"/>
      <c r="J1" s="265"/>
      <c r="K1" s="265"/>
      <c r="L1" s="265"/>
      <c r="M1" s="265"/>
      <c r="N1" s="265"/>
      <c r="O1" s="265"/>
      <c r="P1" s="265"/>
      <c r="Q1" s="265"/>
      <c r="R1" s="266" t="s">
        <v>421</v>
      </c>
      <c r="S1" s="266"/>
      <c r="T1" s="266"/>
      <c r="U1" s="412"/>
      <c r="V1" s="412"/>
      <c r="W1" s="412"/>
      <c r="X1" s="412"/>
      <c r="Y1" s="412"/>
      <c r="Z1" s="412"/>
      <c r="AA1" s="412"/>
      <c r="AB1" s="412"/>
      <c r="AC1" s="412"/>
      <c r="AD1" s="412"/>
      <c r="AE1" s="412"/>
      <c r="AF1" s="412"/>
      <c r="AG1" s="412"/>
      <c r="AH1" s="412"/>
      <c r="AI1" s="412"/>
      <c r="AJ1" s="412"/>
      <c r="AK1" s="412"/>
      <c r="AL1" s="412"/>
      <c r="AM1" s="412"/>
      <c r="AN1" s="412"/>
      <c r="AO1" s="412"/>
      <c r="AP1" s="412"/>
      <c r="AQ1" s="412"/>
      <c r="AR1" s="412"/>
      <c r="AS1" s="412"/>
      <c r="AT1" s="412"/>
      <c r="AU1" s="412"/>
      <c r="AV1" s="412"/>
      <c r="AW1" s="412"/>
      <c r="AX1" s="412"/>
      <c r="AY1" s="412"/>
      <c r="AZ1" s="412"/>
      <c r="BA1" s="412"/>
      <c r="BB1" s="412"/>
      <c r="BC1" s="412"/>
      <c r="BD1" s="412"/>
      <c r="BE1" s="412"/>
      <c r="BF1" s="412"/>
      <c r="BG1" s="412"/>
      <c r="BH1" s="412"/>
      <c r="BI1" s="412"/>
      <c r="BJ1" s="412"/>
      <c r="BK1" s="412"/>
      <c r="BL1" s="412"/>
      <c r="BM1" s="412"/>
      <c r="BN1" s="412"/>
      <c r="BO1" s="412"/>
      <c r="BP1" s="412"/>
      <c r="BQ1" s="412"/>
      <c r="BR1" s="412"/>
      <c r="BS1" s="412"/>
      <c r="BT1" s="412"/>
      <c r="BU1" s="412"/>
      <c r="BV1" s="412"/>
      <c r="BW1" s="412"/>
      <c r="BX1" s="412"/>
      <c r="BY1" s="412"/>
      <c r="BZ1" s="412"/>
      <c r="CA1" s="412"/>
      <c r="CB1" s="412"/>
      <c r="CC1" s="412"/>
      <c r="CD1" s="412"/>
      <c r="CE1" s="412"/>
      <c r="CF1" s="412"/>
      <c r="CG1" s="412"/>
      <c r="CH1" s="412"/>
      <c r="CI1" s="412"/>
      <c r="CJ1" s="412"/>
      <c r="CK1" s="412"/>
      <c r="CL1" s="412"/>
      <c r="CM1" s="412"/>
      <c r="CN1" s="412"/>
      <c r="CO1" s="412"/>
      <c r="CP1" s="412"/>
      <c r="CQ1" s="412"/>
      <c r="CR1" s="412"/>
      <c r="CS1" s="412"/>
      <c r="CT1" s="412"/>
      <c r="CU1" s="412"/>
      <c r="CV1" s="412"/>
      <c r="CW1" s="412"/>
      <c r="CX1" s="412"/>
      <c r="CY1" s="412"/>
      <c r="CZ1" s="412"/>
      <c r="DA1" s="412"/>
      <c r="DB1" s="412"/>
      <c r="DC1" s="412"/>
      <c r="DD1" s="412"/>
      <c r="DE1" s="412"/>
      <c r="DF1" s="412"/>
      <c r="DG1" s="412"/>
      <c r="DH1" s="412"/>
      <c r="DI1" s="412"/>
      <c r="DJ1" s="412"/>
      <c r="DK1" s="412"/>
      <c r="DL1" s="412"/>
      <c r="DM1" s="412"/>
      <c r="DN1" s="412"/>
      <c r="DO1" s="412"/>
      <c r="DP1" s="412"/>
      <c r="DQ1" s="412"/>
      <c r="DR1" s="412"/>
      <c r="DS1" s="412"/>
      <c r="DT1" s="412"/>
      <c r="DU1" s="412"/>
      <c r="DV1" s="412"/>
      <c r="DW1" s="412"/>
      <c r="DX1" s="412"/>
      <c r="DY1" s="412"/>
      <c r="DZ1" s="412"/>
      <c r="EA1" s="412"/>
      <c r="EB1" s="412"/>
      <c r="EC1" s="412"/>
      <c r="ED1" s="412"/>
      <c r="EE1" s="412"/>
      <c r="EF1" s="412"/>
      <c r="EG1" s="412"/>
      <c r="EH1" s="412"/>
      <c r="EI1" s="412"/>
      <c r="EJ1" s="412"/>
      <c r="EK1" s="412"/>
      <c r="EL1" s="412"/>
      <c r="EM1" s="412"/>
      <c r="EN1" s="412"/>
      <c r="EO1" s="412"/>
      <c r="EP1" s="412"/>
      <c r="EQ1" s="412"/>
      <c r="ER1" s="412"/>
      <c r="ES1" s="412"/>
      <c r="ET1" s="412"/>
      <c r="EU1" s="412"/>
      <c r="EV1" s="412"/>
      <c r="EW1" s="412"/>
      <c r="EY1" s="269"/>
      <c r="EZ1" s="269"/>
      <c r="FA1" s="269"/>
      <c r="FB1" s="269"/>
      <c r="FC1" s="269"/>
      <c r="FD1" s="269"/>
      <c r="FE1" s="269"/>
      <c r="FF1" s="269"/>
      <c r="FG1" s="269"/>
      <c r="FH1" s="269"/>
      <c r="FI1" s="269"/>
      <c r="FJ1" s="269"/>
      <c r="FK1" s="269"/>
    </row>
    <row r="2" spans="1:167" ht="19.5" customHeight="1" x14ac:dyDescent="0.2">
      <c r="A2" s="268"/>
      <c r="B2" s="109"/>
      <c r="C2" s="109"/>
      <c r="D2" s="265"/>
      <c r="E2" s="265"/>
      <c r="F2" s="265"/>
      <c r="G2" s="265"/>
      <c r="H2" s="265"/>
      <c r="I2" s="265"/>
      <c r="J2" s="265"/>
      <c r="K2" s="265"/>
      <c r="L2" s="265"/>
      <c r="M2" s="265"/>
      <c r="N2" s="265"/>
      <c r="O2" s="265"/>
      <c r="P2" s="265"/>
      <c r="Q2" s="265"/>
      <c r="R2" s="266" t="s">
        <v>57</v>
      </c>
      <c r="S2" s="266"/>
      <c r="T2" s="266"/>
      <c r="U2" s="412"/>
      <c r="V2" s="412"/>
      <c r="W2" s="412"/>
      <c r="X2" s="412"/>
      <c r="Y2" s="412"/>
      <c r="Z2" s="412"/>
      <c r="AA2" s="412"/>
      <c r="AB2" s="412"/>
      <c r="AC2" s="412"/>
      <c r="AD2" s="412"/>
      <c r="AE2" s="412"/>
      <c r="AF2" s="412"/>
      <c r="AG2" s="412"/>
      <c r="AH2" s="412"/>
      <c r="AI2" s="412"/>
      <c r="AJ2" s="412"/>
      <c r="AK2" s="412"/>
      <c r="AL2" s="412"/>
      <c r="AM2" s="412"/>
      <c r="AN2" s="412"/>
      <c r="AO2" s="412"/>
      <c r="AP2" s="412"/>
      <c r="AQ2" s="412"/>
      <c r="AR2" s="412"/>
      <c r="AS2" s="412"/>
      <c r="AT2" s="412"/>
      <c r="AU2" s="412"/>
      <c r="AV2" s="412"/>
      <c r="AW2" s="412"/>
      <c r="AX2" s="412"/>
      <c r="AY2" s="412"/>
      <c r="AZ2" s="412"/>
      <c r="BA2" s="412"/>
      <c r="BB2" s="412"/>
      <c r="BC2" s="412"/>
      <c r="BD2" s="412"/>
      <c r="BE2" s="412"/>
      <c r="BF2" s="412"/>
      <c r="BG2" s="412"/>
      <c r="BH2" s="412"/>
      <c r="BI2" s="412"/>
      <c r="BJ2" s="412"/>
      <c r="BK2" s="412"/>
      <c r="BL2" s="412"/>
      <c r="BM2" s="412"/>
      <c r="BN2" s="412"/>
      <c r="BO2" s="412"/>
      <c r="BP2" s="412"/>
      <c r="BQ2" s="412"/>
      <c r="BR2" s="412"/>
      <c r="BS2" s="412"/>
      <c r="BT2" s="412"/>
      <c r="BU2" s="412"/>
      <c r="BV2" s="412"/>
      <c r="BW2" s="412"/>
      <c r="BX2" s="412"/>
      <c r="BY2" s="412"/>
      <c r="BZ2" s="412"/>
      <c r="CA2" s="412"/>
      <c r="CB2" s="412"/>
      <c r="CC2" s="412"/>
      <c r="CD2" s="412"/>
      <c r="CE2" s="412"/>
      <c r="CF2" s="412"/>
      <c r="CG2" s="412"/>
      <c r="CH2" s="412"/>
      <c r="CI2" s="412"/>
      <c r="CJ2" s="412"/>
      <c r="CK2" s="412"/>
      <c r="CL2" s="412"/>
      <c r="CM2" s="412"/>
      <c r="CN2" s="412"/>
      <c r="CO2" s="412"/>
      <c r="CP2" s="412"/>
      <c r="CQ2" s="412"/>
      <c r="CR2" s="412"/>
      <c r="CS2" s="412"/>
      <c r="CT2" s="412"/>
      <c r="CU2" s="412"/>
      <c r="CV2" s="412"/>
      <c r="CW2" s="412"/>
      <c r="CX2" s="412"/>
      <c r="CY2" s="412"/>
      <c r="CZ2" s="412"/>
      <c r="DA2" s="412"/>
      <c r="DB2" s="412"/>
      <c r="DC2" s="412"/>
      <c r="DD2" s="412"/>
      <c r="DE2" s="412"/>
      <c r="DF2" s="412"/>
      <c r="DG2" s="412"/>
      <c r="DH2" s="412"/>
      <c r="DI2" s="412"/>
      <c r="DJ2" s="412"/>
      <c r="DK2" s="412"/>
      <c r="DL2" s="412"/>
      <c r="DM2" s="412"/>
      <c r="DN2" s="412"/>
      <c r="DO2" s="412"/>
      <c r="DP2" s="412"/>
      <c r="DQ2" s="412"/>
      <c r="DR2" s="412"/>
      <c r="DS2" s="412"/>
      <c r="DT2" s="412"/>
      <c r="DU2" s="412"/>
      <c r="DV2" s="412"/>
      <c r="DW2" s="412"/>
      <c r="DX2" s="412"/>
      <c r="DY2" s="412"/>
      <c r="DZ2" s="412"/>
      <c r="EA2" s="412"/>
      <c r="EB2" s="412"/>
      <c r="EC2" s="412"/>
      <c r="ED2" s="412"/>
      <c r="EE2" s="412"/>
      <c r="EF2" s="412"/>
      <c r="EG2" s="412"/>
      <c r="EH2" s="412"/>
      <c r="EI2" s="412"/>
      <c r="EJ2" s="412"/>
      <c r="EK2" s="412"/>
      <c r="EL2" s="412"/>
      <c r="EM2" s="412"/>
      <c r="EN2" s="412"/>
      <c r="EO2" s="412"/>
      <c r="EP2" s="412"/>
      <c r="EQ2" s="412"/>
      <c r="ER2" s="412"/>
      <c r="ES2" s="412"/>
      <c r="ET2" s="412"/>
      <c r="EU2" s="412"/>
      <c r="EV2" s="412"/>
      <c r="EW2" s="412"/>
      <c r="EY2" s="269"/>
      <c r="EZ2" s="269"/>
      <c r="FA2" s="269"/>
      <c r="FB2" s="269"/>
      <c r="FC2" s="269"/>
      <c r="FD2" s="269"/>
      <c r="FE2" s="269"/>
      <c r="FF2" s="269"/>
      <c r="FG2" s="269"/>
      <c r="FH2" s="269"/>
      <c r="FI2" s="269"/>
      <c r="FJ2" s="269"/>
      <c r="FK2" s="269"/>
    </row>
    <row r="3" spans="1:167" ht="21" customHeight="1" x14ac:dyDescent="0.2">
      <c r="A3" s="268"/>
      <c r="B3" s="109" t="s">
        <v>419</v>
      </c>
      <c r="C3" s="109"/>
      <c r="D3" s="265" t="s">
        <v>379</v>
      </c>
      <c r="E3" s="265"/>
      <c r="F3" s="265"/>
      <c r="G3" s="265"/>
      <c r="H3" s="265"/>
      <c r="I3" s="265"/>
      <c r="J3" s="265"/>
      <c r="K3" s="265"/>
      <c r="L3" s="265"/>
      <c r="M3" s="265"/>
      <c r="N3" s="265"/>
      <c r="O3" s="265"/>
      <c r="P3" s="265"/>
      <c r="Q3" s="265"/>
      <c r="R3" s="267" t="s">
        <v>381</v>
      </c>
      <c r="S3" s="267"/>
      <c r="T3" s="267"/>
      <c r="U3" s="412"/>
      <c r="V3" s="412"/>
      <c r="W3" s="412"/>
      <c r="X3" s="412"/>
      <c r="Y3" s="412"/>
      <c r="Z3" s="412"/>
      <c r="AA3" s="412"/>
      <c r="AB3" s="412"/>
      <c r="AC3" s="412"/>
      <c r="AD3" s="412"/>
      <c r="AE3" s="412"/>
      <c r="AF3" s="412"/>
      <c r="AG3" s="412"/>
      <c r="AH3" s="412"/>
      <c r="AI3" s="412"/>
      <c r="AJ3" s="412"/>
      <c r="AK3" s="412"/>
      <c r="AL3" s="412"/>
      <c r="AM3" s="412"/>
      <c r="AN3" s="412"/>
      <c r="AO3" s="412"/>
      <c r="AP3" s="412"/>
      <c r="AQ3" s="412"/>
      <c r="AR3" s="412"/>
      <c r="AS3" s="412"/>
      <c r="AT3" s="412"/>
      <c r="AU3" s="412"/>
      <c r="AV3" s="412"/>
      <c r="AW3" s="412"/>
      <c r="AX3" s="412"/>
      <c r="AY3" s="412"/>
      <c r="AZ3" s="412"/>
      <c r="BA3" s="412"/>
      <c r="BB3" s="412"/>
      <c r="BC3" s="412"/>
      <c r="BD3" s="412"/>
      <c r="BE3" s="412"/>
      <c r="BF3" s="412"/>
      <c r="BG3" s="412"/>
      <c r="BH3" s="412"/>
      <c r="BI3" s="412"/>
      <c r="BJ3" s="412"/>
      <c r="BK3" s="412"/>
      <c r="BL3" s="412"/>
      <c r="BM3" s="412"/>
      <c r="BN3" s="412"/>
      <c r="BO3" s="412"/>
      <c r="BP3" s="412"/>
      <c r="BQ3" s="412"/>
      <c r="BR3" s="412"/>
      <c r="BS3" s="412"/>
      <c r="BT3" s="412"/>
      <c r="BU3" s="412"/>
      <c r="BV3" s="412"/>
      <c r="BW3" s="412"/>
      <c r="BX3" s="412"/>
      <c r="BY3" s="412"/>
      <c r="BZ3" s="412"/>
      <c r="CA3" s="412"/>
      <c r="CB3" s="412"/>
      <c r="CC3" s="412"/>
      <c r="CD3" s="412"/>
      <c r="CE3" s="412"/>
      <c r="CF3" s="412"/>
      <c r="CG3" s="412"/>
      <c r="CH3" s="412"/>
      <c r="CI3" s="412"/>
      <c r="CJ3" s="412"/>
      <c r="CK3" s="412"/>
      <c r="CL3" s="412"/>
      <c r="CM3" s="412"/>
      <c r="CN3" s="412"/>
      <c r="CO3" s="412"/>
      <c r="CP3" s="412"/>
      <c r="CQ3" s="412"/>
      <c r="CR3" s="412"/>
      <c r="CS3" s="412"/>
      <c r="CT3" s="412"/>
      <c r="CU3" s="412"/>
      <c r="CV3" s="412"/>
      <c r="CW3" s="412"/>
      <c r="CX3" s="412"/>
      <c r="CY3" s="412"/>
      <c r="CZ3" s="412"/>
      <c r="DA3" s="412"/>
      <c r="DB3" s="412"/>
      <c r="DC3" s="412"/>
      <c r="DD3" s="412"/>
      <c r="DE3" s="412"/>
      <c r="DF3" s="412"/>
      <c r="DG3" s="412"/>
      <c r="DH3" s="412"/>
      <c r="DI3" s="412"/>
      <c r="DJ3" s="412"/>
      <c r="DK3" s="412"/>
      <c r="DL3" s="412"/>
      <c r="DM3" s="412"/>
      <c r="DN3" s="412"/>
      <c r="DO3" s="412"/>
      <c r="DP3" s="412"/>
      <c r="DQ3" s="412"/>
      <c r="DR3" s="412"/>
      <c r="DS3" s="412"/>
      <c r="DT3" s="412"/>
      <c r="DU3" s="412"/>
      <c r="DV3" s="412"/>
      <c r="DW3" s="412"/>
      <c r="DX3" s="412"/>
      <c r="DY3" s="412"/>
      <c r="DZ3" s="412"/>
      <c r="EA3" s="412"/>
      <c r="EB3" s="412"/>
      <c r="EC3" s="412"/>
      <c r="ED3" s="412"/>
      <c r="EE3" s="412"/>
      <c r="EF3" s="412"/>
      <c r="EG3" s="412"/>
      <c r="EH3" s="412"/>
      <c r="EI3" s="412"/>
      <c r="EJ3" s="412"/>
      <c r="EK3" s="412"/>
      <c r="EL3" s="412"/>
      <c r="EM3" s="412"/>
      <c r="EN3" s="412"/>
      <c r="EO3" s="412"/>
      <c r="EP3" s="412"/>
      <c r="EQ3" s="412"/>
      <c r="ER3" s="412"/>
      <c r="ES3" s="412"/>
      <c r="ET3" s="412"/>
      <c r="EU3" s="412"/>
      <c r="EV3" s="412"/>
      <c r="EW3" s="412"/>
      <c r="EY3" s="413"/>
      <c r="EZ3" s="413"/>
      <c r="FA3" s="413"/>
      <c r="FB3" s="413"/>
      <c r="FC3" s="413"/>
      <c r="FD3" s="413"/>
      <c r="FE3" s="413"/>
      <c r="FF3" s="413"/>
      <c r="FG3" s="413"/>
      <c r="FH3" s="413"/>
      <c r="FI3" s="413"/>
      <c r="FJ3" s="413"/>
      <c r="FK3" s="413"/>
    </row>
    <row r="4" spans="1:167" ht="21.75" customHeight="1" x14ac:dyDescent="0.2">
      <c r="A4" s="268"/>
      <c r="B4" s="109"/>
      <c r="C4" s="109"/>
      <c r="D4" s="265"/>
      <c r="E4" s="265"/>
      <c r="F4" s="265"/>
      <c r="G4" s="265"/>
      <c r="H4" s="265"/>
      <c r="I4" s="265"/>
      <c r="J4" s="265"/>
      <c r="K4" s="265"/>
      <c r="L4" s="265"/>
      <c r="M4" s="265"/>
      <c r="N4" s="265"/>
      <c r="O4" s="265"/>
      <c r="P4" s="265"/>
      <c r="Q4" s="265"/>
      <c r="R4" s="268" t="s">
        <v>106</v>
      </c>
      <c r="S4" s="268"/>
      <c r="T4" s="268"/>
      <c r="U4" s="412"/>
      <c r="V4" s="412"/>
      <c r="W4" s="412"/>
      <c r="X4" s="412"/>
      <c r="Y4" s="412"/>
      <c r="Z4" s="412"/>
      <c r="AA4" s="412"/>
      <c r="AB4" s="412"/>
      <c r="AC4" s="412"/>
      <c r="AD4" s="412"/>
      <c r="AE4" s="412"/>
      <c r="AF4" s="412"/>
      <c r="AG4" s="412"/>
      <c r="AH4" s="412"/>
      <c r="AI4" s="412"/>
      <c r="AJ4" s="412"/>
      <c r="AK4" s="412"/>
      <c r="AL4" s="412"/>
      <c r="AM4" s="412"/>
      <c r="AN4" s="412"/>
      <c r="AO4" s="412"/>
      <c r="AP4" s="412"/>
      <c r="AQ4" s="412"/>
      <c r="AR4" s="412"/>
      <c r="AS4" s="412"/>
      <c r="AT4" s="412"/>
      <c r="AU4" s="412"/>
      <c r="AV4" s="412"/>
      <c r="AW4" s="412"/>
      <c r="AX4" s="412"/>
      <c r="AY4" s="412"/>
      <c r="AZ4" s="412"/>
      <c r="BA4" s="412"/>
      <c r="BB4" s="412"/>
      <c r="BC4" s="412"/>
      <c r="BD4" s="412"/>
      <c r="BE4" s="412"/>
      <c r="BF4" s="412"/>
      <c r="BG4" s="412"/>
      <c r="BH4" s="412"/>
      <c r="BI4" s="412"/>
      <c r="BJ4" s="412"/>
      <c r="BK4" s="412"/>
      <c r="BL4" s="412"/>
      <c r="BM4" s="412"/>
      <c r="BN4" s="412"/>
      <c r="BO4" s="412"/>
      <c r="BP4" s="412"/>
      <c r="BQ4" s="412"/>
      <c r="BR4" s="412"/>
      <c r="BS4" s="412"/>
      <c r="BT4" s="412"/>
      <c r="BU4" s="412"/>
      <c r="BV4" s="412"/>
      <c r="BW4" s="412"/>
      <c r="BX4" s="412"/>
      <c r="BY4" s="412"/>
      <c r="BZ4" s="412"/>
      <c r="CA4" s="412"/>
      <c r="CB4" s="412"/>
      <c r="CC4" s="412"/>
      <c r="CD4" s="412"/>
      <c r="CE4" s="412"/>
      <c r="CF4" s="412"/>
      <c r="CG4" s="412"/>
      <c r="CH4" s="412"/>
      <c r="CI4" s="412"/>
      <c r="CJ4" s="412"/>
      <c r="CK4" s="412"/>
      <c r="CL4" s="412"/>
      <c r="CM4" s="412"/>
      <c r="CN4" s="412"/>
      <c r="CO4" s="412"/>
      <c r="CP4" s="412"/>
      <c r="CQ4" s="412"/>
      <c r="CR4" s="412"/>
      <c r="CS4" s="412"/>
      <c r="CT4" s="412"/>
      <c r="CU4" s="412"/>
      <c r="CV4" s="412"/>
      <c r="CW4" s="412"/>
      <c r="CX4" s="412"/>
      <c r="CY4" s="412"/>
      <c r="CZ4" s="412"/>
      <c r="DA4" s="412"/>
      <c r="DB4" s="412"/>
      <c r="DC4" s="412"/>
      <c r="DD4" s="412"/>
      <c r="DE4" s="412"/>
      <c r="DF4" s="412"/>
      <c r="DG4" s="412"/>
      <c r="DH4" s="412"/>
      <c r="DI4" s="412"/>
      <c r="DJ4" s="412"/>
      <c r="DK4" s="412"/>
      <c r="DL4" s="412"/>
      <c r="DM4" s="412"/>
      <c r="DN4" s="412"/>
      <c r="DO4" s="412"/>
      <c r="DP4" s="412"/>
      <c r="DQ4" s="412"/>
      <c r="DR4" s="412"/>
      <c r="DS4" s="412"/>
      <c r="DT4" s="412"/>
      <c r="DU4" s="412"/>
      <c r="DV4" s="412"/>
      <c r="DW4" s="412"/>
      <c r="DX4" s="412"/>
      <c r="DY4" s="412"/>
      <c r="DZ4" s="412"/>
      <c r="EA4" s="412"/>
      <c r="EB4" s="412"/>
      <c r="EC4" s="412"/>
      <c r="ED4" s="412"/>
      <c r="EE4" s="412"/>
      <c r="EF4" s="412"/>
      <c r="EG4" s="412"/>
      <c r="EH4" s="412"/>
      <c r="EI4" s="412"/>
      <c r="EJ4" s="412"/>
      <c r="EK4" s="412"/>
      <c r="EL4" s="412"/>
      <c r="EM4" s="412"/>
      <c r="EN4" s="412"/>
      <c r="EO4" s="412"/>
      <c r="EP4" s="412"/>
      <c r="EQ4" s="412"/>
      <c r="ER4" s="412"/>
      <c r="ES4" s="412"/>
      <c r="ET4" s="412"/>
      <c r="EU4" s="412"/>
      <c r="EV4" s="412"/>
      <c r="EW4" s="412"/>
    </row>
    <row r="5" spans="1:167" ht="15.75" x14ac:dyDescent="0.25">
      <c r="A5" s="414" t="s">
        <v>54</v>
      </c>
      <c r="B5" s="414"/>
      <c r="C5" s="414"/>
      <c r="D5" s="414"/>
      <c r="E5" s="415" t="s">
        <v>32</v>
      </c>
      <c r="F5" s="415"/>
      <c r="G5" s="415"/>
      <c r="H5" s="416" t="s">
        <v>35</v>
      </c>
      <c r="I5" s="416"/>
      <c r="J5" s="416"/>
      <c r="K5" s="416"/>
      <c r="L5" s="417" t="s">
        <v>40</v>
      </c>
      <c r="M5" s="417"/>
      <c r="N5" s="417"/>
      <c r="O5" s="417"/>
      <c r="P5" s="417"/>
      <c r="Q5" s="418" t="s">
        <v>41</v>
      </c>
      <c r="R5" s="418"/>
      <c r="S5" s="418"/>
      <c r="T5" s="419"/>
    </row>
    <row r="6" spans="1:167" ht="13.5" customHeight="1" x14ac:dyDescent="0.2">
      <c r="A6" s="420" t="s">
        <v>53</v>
      </c>
      <c r="B6" s="420" t="s">
        <v>56</v>
      </c>
      <c r="C6" s="420" t="s">
        <v>0</v>
      </c>
      <c r="D6" s="420" t="s">
        <v>1</v>
      </c>
      <c r="E6" s="421" t="s">
        <v>42</v>
      </c>
      <c r="F6" s="421" t="s">
        <v>43</v>
      </c>
      <c r="G6" s="422" t="s">
        <v>4</v>
      </c>
      <c r="H6" s="423" t="s">
        <v>44</v>
      </c>
      <c r="I6" s="423" t="s">
        <v>45</v>
      </c>
      <c r="J6" s="423" t="s">
        <v>46</v>
      </c>
      <c r="K6" s="424" t="s">
        <v>4</v>
      </c>
      <c r="L6" s="425" t="s">
        <v>47</v>
      </c>
      <c r="M6" s="425" t="s">
        <v>48</v>
      </c>
      <c r="N6" s="425" t="s">
        <v>49</v>
      </c>
      <c r="O6" s="425" t="s">
        <v>50</v>
      </c>
      <c r="P6" s="426" t="s">
        <v>4</v>
      </c>
      <c r="Q6" s="427" t="s">
        <v>51</v>
      </c>
      <c r="R6" s="427" t="s">
        <v>52</v>
      </c>
      <c r="S6" s="428" t="s">
        <v>4</v>
      </c>
      <c r="T6" s="420" t="s">
        <v>5</v>
      </c>
    </row>
    <row r="7" spans="1:167" ht="15.75" customHeight="1" thickBot="1" x14ac:dyDescent="0.25">
      <c r="A7" s="420"/>
      <c r="B7" s="420"/>
      <c r="C7" s="420"/>
      <c r="D7" s="420"/>
      <c r="E7" s="421" t="s">
        <v>33</v>
      </c>
      <c r="F7" s="421" t="s">
        <v>34</v>
      </c>
      <c r="G7" s="422"/>
      <c r="H7" s="423" t="s">
        <v>2</v>
      </c>
      <c r="I7" s="423" t="s">
        <v>36</v>
      </c>
      <c r="J7" s="429" t="s">
        <v>37</v>
      </c>
      <c r="K7" s="424"/>
      <c r="L7" s="425" t="s">
        <v>38</v>
      </c>
      <c r="M7" s="425" t="s">
        <v>39</v>
      </c>
      <c r="N7" s="430" t="s">
        <v>137</v>
      </c>
      <c r="O7" s="425" t="s">
        <v>3</v>
      </c>
      <c r="P7" s="426"/>
      <c r="Q7" s="427" t="s">
        <v>374</v>
      </c>
      <c r="R7" s="427" t="s">
        <v>375</v>
      </c>
      <c r="S7" s="428"/>
      <c r="T7" s="420"/>
    </row>
    <row r="8" spans="1:167" ht="15.75" customHeight="1" thickBot="1" x14ac:dyDescent="0.3">
      <c r="A8" s="431" t="s">
        <v>415</v>
      </c>
      <c r="B8" s="432" t="s">
        <v>335</v>
      </c>
      <c r="C8" s="453" t="s">
        <v>92</v>
      </c>
      <c r="D8" s="433" t="s">
        <v>336</v>
      </c>
      <c r="E8" s="483">
        <v>2</v>
      </c>
      <c r="F8" s="483">
        <v>1</v>
      </c>
      <c r="G8" s="484" t="str">
        <f>IF(AVERAGE(E8:F8)&lt;=1.5,"Bajo",IF(AND(AVERAGE(E8:F8)&gt;=1.6,AVERAGE(E8:F8)&lt;=2.5),"Medio",IF(AND(AVERAGE(E8:F8)&gt;=2.6),"Alto")))</f>
        <v>Bajo</v>
      </c>
      <c r="H8" s="483">
        <v>2</v>
      </c>
      <c r="I8" s="483">
        <v>3</v>
      </c>
      <c r="J8" s="483">
        <v>2</v>
      </c>
      <c r="K8" s="484" t="str">
        <f t="shared" ref="K8:K15" si="0">IF(AVERAGE(H8:J8)&lt;=1.5,"Bajo",IF(AND(AVERAGE(H8:J8)&gt;=1.6,AVERAGE(H8:J8)&lt;=2.5),"Medio",IF(AND(AVERAGE(H8:J8)&gt;=2.6),"Alto")))</f>
        <v>Medio</v>
      </c>
      <c r="L8" s="483">
        <v>0</v>
      </c>
      <c r="M8" s="483">
        <v>2</v>
      </c>
      <c r="N8" s="483">
        <v>2</v>
      </c>
      <c r="O8" s="483">
        <v>2</v>
      </c>
      <c r="P8" s="484" t="str">
        <f t="shared" ref="P8:P15" si="1">IF(AVERAGE(L8:O8)&lt;=1.5,"Bajo",IF(AND(AVERAGE(L8:O8)&gt;=1.6,AVERAGE(L8:O8)&lt;=2.5),"Medio",IF(AND(AVERAGE(L8:O8)&gt;=2.6),"Alto")))</f>
        <v>Bajo</v>
      </c>
      <c r="Q8" s="483">
        <v>2</v>
      </c>
      <c r="R8" s="483">
        <v>2</v>
      </c>
      <c r="S8" s="484" t="str">
        <f t="shared" ref="S8:S15" si="2">IF(AVERAGE(Q8:R8)&lt;=1.5,"Bajo",IF(AND(AVERAGE(Q8:R8)&gt;=1.6,AVERAGE(Q8:R8)&lt;=2.5),"Medio",IF(AND(AVERAGE(Q8:R8)&gt;=2.6),"Alto")))</f>
        <v>Medio</v>
      </c>
      <c r="T8" s="484" t="str">
        <f>IF(AVERAGE(E8:F8,H8:J8,L8:O8,Q8:R8)&lt;1.6,"ACEPTABLE",IF(AND(AVERAGE(E8:F8,H8:J8,L8:O8,Q8:R8)&gt;=1.6,AVERAGE(E8:F8,H8:J8,L8:O8,Q8:R8)&lt;2.6),"MODERADO",IF(AND(AVERAGE(E8:F8,H8:J8,L8:O8,Q8:R8)&gt;=2.6),"CRITICO")))</f>
        <v>MODERADO</v>
      </c>
    </row>
    <row r="9" spans="1:167" ht="16.5" thickBot="1" x14ac:dyDescent="0.3">
      <c r="A9" s="431" t="s">
        <v>415</v>
      </c>
      <c r="B9" s="432" t="s">
        <v>335</v>
      </c>
      <c r="C9" s="454" t="s">
        <v>88</v>
      </c>
      <c r="D9" s="432" t="s">
        <v>337</v>
      </c>
      <c r="E9" s="483">
        <v>2</v>
      </c>
      <c r="F9" s="483">
        <v>1</v>
      </c>
      <c r="G9" s="484" t="str">
        <f t="shared" ref="G9:G15" si="3">IF(AVERAGE(E9:F9)&lt;=1.5,"Bajo",IF(AND(AVERAGE(E9:F9)&gt;=1.6,AVERAGE(E9:F9)&lt;=2.5),"Medio",IF(AND(AVERAGE(E9:F9)&gt;=2.6),"Alto")))</f>
        <v>Bajo</v>
      </c>
      <c r="H9" s="483">
        <v>2</v>
      </c>
      <c r="I9" s="483">
        <v>2</v>
      </c>
      <c r="J9" s="483">
        <v>1</v>
      </c>
      <c r="K9" s="484" t="str">
        <f t="shared" si="0"/>
        <v>Medio</v>
      </c>
      <c r="L9" s="483">
        <v>0</v>
      </c>
      <c r="M9" s="483">
        <v>2</v>
      </c>
      <c r="N9" s="483">
        <v>2</v>
      </c>
      <c r="O9" s="483">
        <v>2</v>
      </c>
      <c r="P9" s="484" t="str">
        <f t="shared" si="1"/>
        <v>Bajo</v>
      </c>
      <c r="Q9" s="483">
        <v>2</v>
      </c>
      <c r="R9" s="483">
        <v>2</v>
      </c>
      <c r="S9" s="484" t="str">
        <f t="shared" si="2"/>
        <v>Medio</v>
      </c>
      <c r="T9" s="484" t="str">
        <f>IF(AVERAGE(E9:F9,H9:J9,L9:O9,Q9:R9)&lt;1.5,"ACEPTABLE",IF(AND(AVERAGE(E9:F9,H9:J9,L9:O9,Q9:R9)&gt;=1.6,AVERAGE(E9:F9,H9:J9,L9:O9,Q9:R9)&lt;2.6),"MODERADO",IF(AND(AVERAGE(E9:F9,H9:J9,L9:O9,Q9:R9)&gt;=2.6),"CRITICO")))</f>
        <v>MODERADO</v>
      </c>
    </row>
    <row r="10" spans="1:167" ht="16.5" thickBot="1" x14ac:dyDescent="0.3">
      <c r="A10" s="431" t="s">
        <v>415</v>
      </c>
      <c r="B10" s="432" t="s">
        <v>335</v>
      </c>
      <c r="C10" s="454" t="s">
        <v>93</v>
      </c>
      <c r="D10" s="432" t="s">
        <v>338</v>
      </c>
      <c r="E10" s="483">
        <v>1</v>
      </c>
      <c r="F10" s="483">
        <v>1</v>
      </c>
      <c r="G10" s="484" t="str">
        <f t="shared" si="3"/>
        <v>Bajo</v>
      </c>
      <c r="H10" s="483">
        <v>2</v>
      </c>
      <c r="I10" s="483">
        <v>2</v>
      </c>
      <c r="J10" s="483">
        <v>2</v>
      </c>
      <c r="K10" s="484" t="str">
        <f t="shared" si="0"/>
        <v>Medio</v>
      </c>
      <c r="L10" s="483">
        <v>0</v>
      </c>
      <c r="M10" s="483">
        <v>2</v>
      </c>
      <c r="N10" s="483">
        <v>2</v>
      </c>
      <c r="O10" s="483">
        <v>2</v>
      </c>
      <c r="P10" s="484" t="str">
        <f t="shared" si="1"/>
        <v>Bajo</v>
      </c>
      <c r="Q10" s="483">
        <v>2</v>
      </c>
      <c r="R10" s="483">
        <v>2</v>
      </c>
      <c r="S10" s="484" t="str">
        <f t="shared" si="2"/>
        <v>Medio</v>
      </c>
      <c r="T10" s="484" t="str">
        <f t="shared" ref="T10:T15" si="4">IF(AVERAGE(E10:F10,H10:J10,L10:O10,Q10:R10)&lt;1.6,"ACEPTABLE",IF(AND(AVERAGE(E10:F10,H10:J10,L10:O10,Q10:R10)&gt;=1.6,AVERAGE(E10:F10,H10:J10,L10:O10,Q10:R10)&lt;2.6),"MODERADO",IF(AND(AVERAGE(E10:F10,H10:J10,L10:O10,Q10:R10)&gt;=2.6),"CRITICO")))</f>
        <v>MODERADO</v>
      </c>
    </row>
    <row r="11" spans="1:167" ht="16.5" thickBot="1" x14ac:dyDescent="0.3">
      <c r="A11" s="431" t="s">
        <v>415</v>
      </c>
      <c r="B11" s="432" t="s">
        <v>335</v>
      </c>
      <c r="C11" s="454" t="s">
        <v>94</v>
      </c>
      <c r="D11" s="432" t="s">
        <v>336</v>
      </c>
      <c r="E11" s="483">
        <v>2</v>
      </c>
      <c r="F11" s="483">
        <v>1</v>
      </c>
      <c r="G11" s="484" t="str">
        <f t="shared" si="3"/>
        <v>Bajo</v>
      </c>
      <c r="H11" s="483">
        <v>2</v>
      </c>
      <c r="I11" s="483">
        <v>2</v>
      </c>
      <c r="J11" s="483">
        <v>2</v>
      </c>
      <c r="K11" s="484" t="str">
        <f t="shared" si="0"/>
        <v>Medio</v>
      </c>
      <c r="L11" s="483">
        <v>0</v>
      </c>
      <c r="M11" s="483">
        <v>2</v>
      </c>
      <c r="N11" s="483">
        <v>2</v>
      </c>
      <c r="O11" s="483">
        <v>2</v>
      </c>
      <c r="P11" s="484" t="str">
        <f t="shared" si="1"/>
        <v>Bajo</v>
      </c>
      <c r="Q11" s="483">
        <v>2</v>
      </c>
      <c r="R11" s="483">
        <v>2</v>
      </c>
      <c r="S11" s="484" t="str">
        <f t="shared" si="2"/>
        <v>Medio</v>
      </c>
      <c r="T11" s="484" t="str">
        <f t="shared" si="4"/>
        <v>MODERADO</v>
      </c>
    </row>
    <row r="12" spans="1:167" ht="16.5" thickBot="1" x14ac:dyDescent="0.3">
      <c r="A12" s="431" t="s">
        <v>415</v>
      </c>
      <c r="B12" s="432" t="s">
        <v>335</v>
      </c>
      <c r="C12" s="454" t="s">
        <v>95</v>
      </c>
      <c r="D12" s="432" t="s">
        <v>103</v>
      </c>
      <c r="E12" s="483">
        <v>1</v>
      </c>
      <c r="F12" s="483">
        <v>2</v>
      </c>
      <c r="G12" s="484" t="str">
        <f t="shared" si="3"/>
        <v>Bajo</v>
      </c>
      <c r="H12" s="483">
        <v>2</v>
      </c>
      <c r="I12" s="483">
        <v>1</v>
      </c>
      <c r="J12" s="483">
        <v>1</v>
      </c>
      <c r="K12" s="484" t="str">
        <f t="shared" si="0"/>
        <v>Bajo</v>
      </c>
      <c r="L12" s="483">
        <v>0</v>
      </c>
      <c r="M12" s="483">
        <v>2</v>
      </c>
      <c r="N12" s="483">
        <v>2</v>
      </c>
      <c r="O12" s="483">
        <v>1</v>
      </c>
      <c r="P12" s="484" t="str">
        <f t="shared" si="1"/>
        <v>Bajo</v>
      </c>
      <c r="Q12" s="483">
        <v>2</v>
      </c>
      <c r="R12" s="483">
        <v>2</v>
      </c>
      <c r="S12" s="484" t="str">
        <f t="shared" si="2"/>
        <v>Medio</v>
      </c>
      <c r="T12" s="484" t="str">
        <f t="shared" si="4"/>
        <v>ACEPTABLE</v>
      </c>
    </row>
    <row r="13" spans="1:167" ht="16.5" thickBot="1" x14ac:dyDescent="0.3">
      <c r="A13" s="431" t="s">
        <v>415</v>
      </c>
      <c r="B13" s="432" t="s">
        <v>335</v>
      </c>
      <c r="C13" s="454" t="s">
        <v>96</v>
      </c>
      <c r="D13" s="432" t="s">
        <v>338</v>
      </c>
      <c r="E13" s="483">
        <v>1</v>
      </c>
      <c r="F13" s="483">
        <v>2</v>
      </c>
      <c r="G13" s="484" t="str">
        <f t="shared" si="3"/>
        <v>Bajo</v>
      </c>
      <c r="H13" s="483">
        <v>2</v>
      </c>
      <c r="I13" s="483">
        <v>1</v>
      </c>
      <c r="J13" s="483">
        <v>1</v>
      </c>
      <c r="K13" s="484" t="str">
        <f t="shared" si="0"/>
        <v>Bajo</v>
      </c>
      <c r="L13" s="483">
        <v>0</v>
      </c>
      <c r="M13" s="483">
        <v>2</v>
      </c>
      <c r="N13" s="483">
        <v>2</v>
      </c>
      <c r="O13" s="483">
        <v>2</v>
      </c>
      <c r="P13" s="484" t="str">
        <f t="shared" si="1"/>
        <v>Bajo</v>
      </c>
      <c r="Q13" s="483">
        <v>2</v>
      </c>
      <c r="R13" s="483">
        <v>2</v>
      </c>
      <c r="S13" s="484" t="str">
        <f t="shared" si="2"/>
        <v>Medio</v>
      </c>
      <c r="T13" s="484" t="str">
        <f t="shared" si="4"/>
        <v>ACEPTABLE</v>
      </c>
    </row>
    <row r="14" spans="1:167" ht="16.5" thickBot="1" x14ac:dyDescent="0.3">
      <c r="A14" s="431" t="s">
        <v>415</v>
      </c>
      <c r="B14" s="432" t="s">
        <v>335</v>
      </c>
      <c r="C14" s="455" t="s">
        <v>89</v>
      </c>
      <c r="D14" s="432" t="s">
        <v>339</v>
      </c>
      <c r="E14" s="483">
        <v>1</v>
      </c>
      <c r="F14" s="483">
        <v>1</v>
      </c>
      <c r="G14" s="484" t="str">
        <f t="shared" si="3"/>
        <v>Bajo</v>
      </c>
      <c r="H14" s="483">
        <v>2</v>
      </c>
      <c r="I14" s="483">
        <v>2</v>
      </c>
      <c r="J14" s="483">
        <v>2</v>
      </c>
      <c r="K14" s="484" t="str">
        <f t="shared" si="0"/>
        <v>Medio</v>
      </c>
      <c r="L14" s="483">
        <v>0</v>
      </c>
      <c r="M14" s="483">
        <v>1</v>
      </c>
      <c r="N14" s="483">
        <v>1</v>
      </c>
      <c r="O14" s="483">
        <v>2</v>
      </c>
      <c r="P14" s="484" t="str">
        <f t="shared" si="1"/>
        <v>Bajo</v>
      </c>
      <c r="Q14" s="483">
        <v>1</v>
      </c>
      <c r="R14" s="483">
        <v>1</v>
      </c>
      <c r="S14" s="484" t="str">
        <f t="shared" si="2"/>
        <v>Bajo</v>
      </c>
      <c r="T14" s="484" t="str">
        <f t="shared" si="4"/>
        <v>ACEPTABLE</v>
      </c>
    </row>
    <row r="15" spans="1:167" ht="16.5" thickBot="1" x14ac:dyDescent="0.3">
      <c r="A15" s="431" t="s">
        <v>415</v>
      </c>
      <c r="B15" s="432" t="s">
        <v>335</v>
      </c>
      <c r="C15" s="456" t="s">
        <v>97</v>
      </c>
      <c r="D15" s="432" t="s">
        <v>231</v>
      </c>
      <c r="E15" s="483">
        <v>2</v>
      </c>
      <c r="F15" s="483">
        <v>3</v>
      </c>
      <c r="G15" s="484" t="str">
        <f t="shared" si="3"/>
        <v>Medio</v>
      </c>
      <c r="H15" s="483">
        <v>2</v>
      </c>
      <c r="I15" s="483">
        <v>2</v>
      </c>
      <c r="J15" s="483">
        <v>2</v>
      </c>
      <c r="K15" s="484" t="str">
        <f t="shared" si="0"/>
        <v>Medio</v>
      </c>
      <c r="L15" s="483">
        <v>0</v>
      </c>
      <c r="M15" s="483">
        <v>2</v>
      </c>
      <c r="N15" s="483">
        <v>2</v>
      </c>
      <c r="O15" s="483">
        <v>2</v>
      </c>
      <c r="P15" s="484" t="str">
        <f t="shared" si="1"/>
        <v>Bajo</v>
      </c>
      <c r="Q15" s="483">
        <v>2</v>
      </c>
      <c r="R15" s="483">
        <v>2</v>
      </c>
      <c r="S15" s="484" t="str">
        <f t="shared" si="2"/>
        <v>Medio</v>
      </c>
      <c r="T15" s="484" t="str">
        <f t="shared" si="4"/>
        <v>MODERADO</v>
      </c>
      <c r="Z15" s="435"/>
    </row>
    <row r="16" spans="1:167" ht="16.5" thickBot="1" x14ac:dyDescent="0.3">
      <c r="A16" s="431" t="s">
        <v>415</v>
      </c>
      <c r="B16" s="432" t="s">
        <v>340</v>
      </c>
      <c r="C16" s="453" t="s">
        <v>92</v>
      </c>
      <c r="D16" s="432" t="s">
        <v>234</v>
      </c>
      <c r="E16" s="483">
        <v>2</v>
      </c>
      <c r="F16" s="483">
        <v>2</v>
      </c>
      <c r="G16" s="484" t="str">
        <f t="shared" ref="G16:G22" si="5">IF(AVERAGE(E16:F16)&lt;=1.5,"Bajo",IF(AND(AVERAGE(E16:F16)&gt;=1.6,AVERAGE(E16:F16)&lt;=2.5),"Medio",IF(AND(AVERAGE(E16:F16)&gt;=2.6),"Alto")))</f>
        <v>Medio</v>
      </c>
      <c r="H16" s="483">
        <v>2</v>
      </c>
      <c r="I16" s="483">
        <v>3</v>
      </c>
      <c r="J16" s="483">
        <v>2</v>
      </c>
      <c r="K16" s="484" t="str">
        <f t="shared" ref="K16:K22" si="6">IF(AVERAGE(H16:J16)&lt;=1.5,"Bajo",IF(AND(AVERAGE(H16:J16)&gt;=1.6,AVERAGE(H16:J16)&lt;=2.5),"Medio",IF(AND(AVERAGE(H16:J16)&gt;=2.6),"Alto")))</f>
        <v>Medio</v>
      </c>
      <c r="L16" s="483">
        <v>0</v>
      </c>
      <c r="M16" s="483">
        <v>2</v>
      </c>
      <c r="N16" s="483">
        <v>2</v>
      </c>
      <c r="O16" s="483">
        <v>2</v>
      </c>
      <c r="P16" s="484" t="str">
        <f t="shared" ref="P16:P22" si="7">IF(AVERAGE(L16:O16)&lt;=1.5,"Bajo",IF(AND(AVERAGE(L16:O16)&gt;=1.6,AVERAGE(L16:O16)&lt;=2.5),"Medio",IF(AND(AVERAGE(L16:O16)&gt;=2.6),"Alto")))</f>
        <v>Bajo</v>
      </c>
      <c r="Q16" s="483">
        <v>2</v>
      </c>
      <c r="R16" s="483">
        <v>2</v>
      </c>
      <c r="S16" s="484" t="str">
        <f t="shared" ref="S16:S22" si="8">IF(AVERAGE(Q16:R16)&lt;=1.5,"Bajo",IF(AND(AVERAGE(Q16:R16)&gt;=1.6,AVERAGE(Q16:R16)&lt;=2.5),"Medio",IF(AND(AVERAGE(Q16:R16)&gt;=2.6),"Alto")))</f>
        <v>Medio</v>
      </c>
      <c r="T16" s="484" t="str">
        <f t="shared" ref="T16:T22" si="9">IF(AVERAGE(E16:F16,H16:J16,L16:O16,Q16:R16)&lt;1.6,"ACEPTABLE",IF(AND(AVERAGE(E16:F16,H16:J16,L16:O16,Q16:R16)&gt;=1.6,AVERAGE(E16:F16,H16:J16,L16:O16,Q16:R16)&lt;2.6),"MODERADO",IF(AND(AVERAGE(E16:F16,H16:J16,L16:O16,Q16:R16)&gt;=2.6),"CRITICO")))</f>
        <v>MODERADO</v>
      </c>
      <c r="V16" s="316"/>
      <c r="W16" s="316"/>
      <c r="X16" s="316"/>
      <c r="Y16" s="316"/>
      <c r="Z16" s="435"/>
      <c r="AA16" s="316"/>
      <c r="AB16" s="316"/>
      <c r="AC16" s="316"/>
      <c r="AD16" s="316"/>
      <c r="AE16" s="436"/>
      <c r="AF16" s="436"/>
    </row>
    <row r="17" spans="1:32" ht="16.5" thickBot="1" x14ac:dyDescent="0.3">
      <c r="A17" s="431" t="s">
        <v>415</v>
      </c>
      <c r="B17" s="432" t="s">
        <v>340</v>
      </c>
      <c r="C17" s="454" t="s">
        <v>88</v>
      </c>
      <c r="D17" s="432" t="s">
        <v>337</v>
      </c>
      <c r="E17" s="483">
        <v>2</v>
      </c>
      <c r="F17" s="483">
        <v>2</v>
      </c>
      <c r="G17" s="484" t="str">
        <f t="shared" si="5"/>
        <v>Medio</v>
      </c>
      <c r="H17" s="483">
        <v>2</v>
      </c>
      <c r="I17" s="483">
        <v>2</v>
      </c>
      <c r="J17" s="483">
        <v>2</v>
      </c>
      <c r="K17" s="484" t="str">
        <f t="shared" si="6"/>
        <v>Medio</v>
      </c>
      <c r="L17" s="483">
        <v>0</v>
      </c>
      <c r="M17" s="483">
        <v>2</v>
      </c>
      <c r="N17" s="483">
        <v>2</v>
      </c>
      <c r="O17" s="483">
        <v>2</v>
      </c>
      <c r="P17" s="484" t="str">
        <f t="shared" si="7"/>
        <v>Bajo</v>
      </c>
      <c r="Q17" s="483">
        <v>2</v>
      </c>
      <c r="R17" s="483">
        <v>2</v>
      </c>
      <c r="S17" s="484" t="str">
        <f t="shared" si="8"/>
        <v>Medio</v>
      </c>
      <c r="T17" s="484" t="str">
        <f t="shared" si="9"/>
        <v>MODERADO</v>
      </c>
      <c r="Z17" s="435"/>
      <c r="AA17" s="316"/>
      <c r="AB17" s="316"/>
      <c r="AC17" s="316"/>
      <c r="AE17" s="436"/>
      <c r="AF17" s="436"/>
    </row>
    <row r="18" spans="1:32" ht="16.5" thickBot="1" x14ac:dyDescent="0.3">
      <c r="A18" s="431" t="s">
        <v>415</v>
      </c>
      <c r="B18" s="432" t="s">
        <v>340</v>
      </c>
      <c r="C18" s="454" t="s">
        <v>94</v>
      </c>
      <c r="D18" s="432" t="s">
        <v>234</v>
      </c>
      <c r="E18" s="483">
        <v>2</v>
      </c>
      <c r="F18" s="483">
        <v>2</v>
      </c>
      <c r="G18" s="484" t="str">
        <f t="shared" si="5"/>
        <v>Medio</v>
      </c>
      <c r="H18" s="483">
        <v>2</v>
      </c>
      <c r="I18" s="483">
        <v>2</v>
      </c>
      <c r="J18" s="483">
        <v>2</v>
      </c>
      <c r="K18" s="484" t="str">
        <f t="shared" si="6"/>
        <v>Medio</v>
      </c>
      <c r="L18" s="483">
        <v>0</v>
      </c>
      <c r="M18" s="483">
        <v>2</v>
      </c>
      <c r="N18" s="483">
        <v>2</v>
      </c>
      <c r="O18" s="483">
        <v>2</v>
      </c>
      <c r="P18" s="484" t="str">
        <f t="shared" si="7"/>
        <v>Bajo</v>
      </c>
      <c r="Q18" s="483">
        <v>2</v>
      </c>
      <c r="R18" s="483">
        <v>2</v>
      </c>
      <c r="S18" s="484" t="str">
        <f t="shared" si="8"/>
        <v>Medio</v>
      </c>
      <c r="T18" s="484" t="str">
        <f t="shared" si="9"/>
        <v>MODERADO</v>
      </c>
      <c r="Z18" s="435"/>
      <c r="AE18" s="436"/>
      <c r="AF18" s="436"/>
    </row>
    <row r="19" spans="1:32" ht="16.5" thickBot="1" x14ac:dyDescent="0.3">
      <c r="A19" s="431" t="s">
        <v>415</v>
      </c>
      <c r="B19" s="432" t="s">
        <v>340</v>
      </c>
      <c r="C19" s="454" t="s">
        <v>341</v>
      </c>
      <c r="D19" s="432" t="s">
        <v>103</v>
      </c>
      <c r="E19" s="483">
        <v>2</v>
      </c>
      <c r="F19" s="483">
        <v>2</v>
      </c>
      <c r="G19" s="484" t="str">
        <f t="shared" si="5"/>
        <v>Medio</v>
      </c>
      <c r="H19" s="483">
        <v>2</v>
      </c>
      <c r="I19" s="483">
        <v>1</v>
      </c>
      <c r="J19" s="483">
        <v>1</v>
      </c>
      <c r="K19" s="484" t="str">
        <f t="shared" si="6"/>
        <v>Bajo</v>
      </c>
      <c r="L19" s="483">
        <v>0</v>
      </c>
      <c r="M19" s="483">
        <v>2</v>
      </c>
      <c r="N19" s="483">
        <v>2</v>
      </c>
      <c r="O19" s="483">
        <v>1</v>
      </c>
      <c r="P19" s="484" t="str">
        <f t="shared" si="7"/>
        <v>Bajo</v>
      </c>
      <c r="Q19" s="483">
        <v>2</v>
      </c>
      <c r="R19" s="483">
        <v>2</v>
      </c>
      <c r="S19" s="484" t="str">
        <f t="shared" si="8"/>
        <v>Medio</v>
      </c>
      <c r="T19" s="484" t="str">
        <f t="shared" si="9"/>
        <v>ACEPTABLE</v>
      </c>
      <c r="AF19" s="436"/>
    </row>
    <row r="20" spans="1:32" ht="16.5" thickBot="1" x14ac:dyDescent="0.3">
      <c r="A20" s="431" t="s">
        <v>415</v>
      </c>
      <c r="B20" s="432" t="s">
        <v>340</v>
      </c>
      <c r="C20" s="454" t="s">
        <v>96</v>
      </c>
      <c r="D20" s="432" t="s">
        <v>229</v>
      </c>
      <c r="E20" s="483">
        <v>2</v>
      </c>
      <c r="F20" s="483">
        <v>2</v>
      </c>
      <c r="G20" s="484" t="str">
        <f t="shared" si="5"/>
        <v>Medio</v>
      </c>
      <c r="H20" s="483">
        <v>2</v>
      </c>
      <c r="I20" s="483">
        <v>1</v>
      </c>
      <c r="J20" s="483">
        <v>1</v>
      </c>
      <c r="K20" s="484" t="str">
        <f t="shared" si="6"/>
        <v>Bajo</v>
      </c>
      <c r="L20" s="483">
        <v>0</v>
      </c>
      <c r="M20" s="483">
        <v>2</v>
      </c>
      <c r="N20" s="483">
        <v>2</v>
      </c>
      <c r="O20" s="483">
        <v>2</v>
      </c>
      <c r="P20" s="484" t="str">
        <f t="shared" si="7"/>
        <v>Bajo</v>
      </c>
      <c r="Q20" s="483">
        <v>2</v>
      </c>
      <c r="R20" s="483">
        <v>2</v>
      </c>
      <c r="S20" s="484" t="str">
        <f t="shared" si="8"/>
        <v>Medio</v>
      </c>
      <c r="T20" s="484" t="str">
        <f t="shared" si="9"/>
        <v>MODERADO</v>
      </c>
    </row>
    <row r="21" spans="1:32" ht="16.5" thickBot="1" x14ac:dyDescent="0.3">
      <c r="A21" s="431" t="s">
        <v>415</v>
      </c>
      <c r="B21" s="432" t="s">
        <v>340</v>
      </c>
      <c r="C21" s="455" t="s">
        <v>89</v>
      </c>
      <c r="D21" s="432" t="s">
        <v>339</v>
      </c>
      <c r="E21" s="483">
        <v>1</v>
      </c>
      <c r="F21" s="483">
        <v>1</v>
      </c>
      <c r="G21" s="484" t="str">
        <f t="shared" si="5"/>
        <v>Bajo</v>
      </c>
      <c r="H21" s="483">
        <v>2</v>
      </c>
      <c r="I21" s="483">
        <v>2</v>
      </c>
      <c r="J21" s="483">
        <v>2</v>
      </c>
      <c r="K21" s="484" t="str">
        <f t="shared" si="6"/>
        <v>Medio</v>
      </c>
      <c r="L21" s="483">
        <v>0</v>
      </c>
      <c r="M21" s="483">
        <v>1</v>
      </c>
      <c r="N21" s="483">
        <v>1</v>
      </c>
      <c r="O21" s="483">
        <v>1</v>
      </c>
      <c r="P21" s="484" t="str">
        <f t="shared" si="7"/>
        <v>Bajo</v>
      </c>
      <c r="Q21" s="483">
        <v>1</v>
      </c>
      <c r="R21" s="483">
        <v>1</v>
      </c>
      <c r="S21" s="484" t="str">
        <f t="shared" si="8"/>
        <v>Bajo</v>
      </c>
      <c r="T21" s="484" t="str">
        <f t="shared" si="9"/>
        <v>ACEPTABLE</v>
      </c>
    </row>
    <row r="22" spans="1:32" ht="16.5" thickBot="1" x14ac:dyDescent="0.3">
      <c r="A22" s="431" t="s">
        <v>415</v>
      </c>
      <c r="B22" s="432" t="s">
        <v>340</v>
      </c>
      <c r="C22" s="456" t="s">
        <v>97</v>
      </c>
      <c r="D22" s="432" t="s">
        <v>231</v>
      </c>
      <c r="E22" s="483">
        <v>2</v>
      </c>
      <c r="F22" s="483">
        <v>3</v>
      </c>
      <c r="G22" s="484" t="str">
        <f t="shared" si="5"/>
        <v>Medio</v>
      </c>
      <c r="H22" s="483">
        <v>2</v>
      </c>
      <c r="I22" s="483">
        <v>2</v>
      </c>
      <c r="J22" s="483">
        <v>1</v>
      </c>
      <c r="K22" s="484" t="str">
        <f t="shared" si="6"/>
        <v>Medio</v>
      </c>
      <c r="L22" s="483">
        <v>0</v>
      </c>
      <c r="M22" s="483">
        <v>2</v>
      </c>
      <c r="N22" s="483">
        <v>2</v>
      </c>
      <c r="O22" s="483">
        <v>2</v>
      </c>
      <c r="P22" s="484" t="str">
        <f t="shared" si="7"/>
        <v>Bajo</v>
      </c>
      <c r="Q22" s="483">
        <v>2</v>
      </c>
      <c r="R22" s="483">
        <v>2</v>
      </c>
      <c r="S22" s="484" t="str">
        <f t="shared" si="8"/>
        <v>Medio</v>
      </c>
      <c r="T22" s="484" t="str">
        <f t="shared" si="9"/>
        <v>MODERADO</v>
      </c>
      <c r="Y22" s="437"/>
    </row>
    <row r="23" spans="1:32" ht="16.5" thickBot="1" x14ac:dyDescent="0.3">
      <c r="A23" s="431" t="s">
        <v>415</v>
      </c>
      <c r="B23" s="438" t="s">
        <v>109</v>
      </c>
      <c r="C23" s="457" t="s">
        <v>94</v>
      </c>
      <c r="D23" s="432" t="s">
        <v>234</v>
      </c>
      <c r="E23" s="483">
        <v>2</v>
      </c>
      <c r="F23" s="483">
        <v>2</v>
      </c>
      <c r="G23" s="484" t="str">
        <f t="shared" ref="G23:G31" si="10">IF(AVERAGE(E23:F23)&lt;=1.5,"Bajo",IF(AND(AVERAGE(E23:F23)&gt;=1.6,AVERAGE(E23:F23)&lt;=2.5),"Medio",IF(AND(AVERAGE(E23:F23)&gt;=2.6),"Alto")))</f>
        <v>Medio</v>
      </c>
      <c r="H23" s="483">
        <v>2</v>
      </c>
      <c r="I23" s="483">
        <v>2</v>
      </c>
      <c r="J23" s="483">
        <v>2</v>
      </c>
      <c r="K23" s="484" t="str">
        <f t="shared" ref="K23:K31" si="11">IF(AVERAGE(H23:J23)&lt;=1.5,"Bajo",IF(AND(AVERAGE(H23:J23)&gt;=1.6,AVERAGE(H23:J23)&lt;=2.5),"Medio",IF(AND(AVERAGE(H23:J23)&gt;=2.6),"Alto")))</f>
        <v>Medio</v>
      </c>
      <c r="L23" s="483">
        <v>0</v>
      </c>
      <c r="M23" s="483">
        <v>2</v>
      </c>
      <c r="N23" s="483">
        <v>2</v>
      </c>
      <c r="O23" s="483">
        <v>2</v>
      </c>
      <c r="P23" s="484" t="str">
        <f t="shared" ref="P23:P31" si="12">IF(AVERAGE(L23:O23)&lt;=1.5,"Bajo",IF(AND(AVERAGE(L23:O23)&gt;=1.6,AVERAGE(L23:O23)&lt;=2.5),"Medio",IF(AND(AVERAGE(L23:O23)&gt;=2.6),"Alto")))</f>
        <v>Bajo</v>
      </c>
      <c r="Q23" s="483">
        <v>2</v>
      </c>
      <c r="R23" s="483">
        <v>2</v>
      </c>
      <c r="S23" s="484" t="str">
        <f>IF(AVERAGE(Q23:R23)&lt;=1.5,"Bajo",IF(AND(AVERAGE(Q23:R23)&gt;=1.6,AVERAGE(Q23:R23)&lt;=2.5),"Medio",IF(AND(AVERAGE(Q23:R23)&gt;=2.6),"Alto")))</f>
        <v>Medio</v>
      </c>
      <c r="T23" s="484" t="str">
        <f t="shared" ref="T23:T31" si="13">IF(AVERAGE(E23:F23,H23:J23,L23:O23,Q23:R23)&lt;1.6,"ACEPTABLE",IF(AND(AVERAGE(E23:F23,H23:J23,L23:O23,Q23:R23)&gt;=1.6,AVERAGE(E23:F23,H23:J23,L23:O23,Q23:R23)&lt;2.6),"MODERADO",IF(AND(AVERAGE(E23:F23,H23:J23,L23:O23,Q23:R23)&gt;=2.6),"CRITICO")))</f>
        <v>MODERADO</v>
      </c>
      <c r="Y23" s="437"/>
    </row>
    <row r="24" spans="1:32" ht="16.5" thickBot="1" x14ac:dyDescent="0.3">
      <c r="A24" s="431" t="s">
        <v>415</v>
      </c>
      <c r="B24" s="438" t="s">
        <v>109</v>
      </c>
      <c r="C24" s="458" t="s">
        <v>119</v>
      </c>
      <c r="D24" s="432" t="s">
        <v>342</v>
      </c>
      <c r="E24" s="483">
        <v>2</v>
      </c>
      <c r="F24" s="483">
        <v>2</v>
      </c>
      <c r="G24" s="484" t="str">
        <f t="shared" si="10"/>
        <v>Medio</v>
      </c>
      <c r="H24" s="483">
        <v>2</v>
      </c>
      <c r="I24" s="483">
        <v>1</v>
      </c>
      <c r="J24" s="483">
        <v>1</v>
      </c>
      <c r="K24" s="484" t="str">
        <f t="shared" si="11"/>
        <v>Bajo</v>
      </c>
      <c r="L24" s="483">
        <v>0</v>
      </c>
      <c r="M24" s="483">
        <v>2</v>
      </c>
      <c r="N24" s="483">
        <v>2</v>
      </c>
      <c r="O24" s="483">
        <v>1</v>
      </c>
      <c r="P24" s="484" t="str">
        <f t="shared" si="12"/>
        <v>Bajo</v>
      </c>
      <c r="Q24" s="483">
        <v>2</v>
      </c>
      <c r="R24" s="483">
        <v>2</v>
      </c>
      <c r="S24" s="484" t="str">
        <f>IF(AVERAGE(Q24:R24)&lt;=1.5,"Bajo",IF(AND(AVERAGE(Q24:R24)&gt;=1.6,AVERAGE(Q24:R24)&lt;=2.5),"Medio",IF(AND(AVERAGE(Q24:R24)&gt;=2.6),"Alto")))</f>
        <v>Medio</v>
      </c>
      <c r="T24" s="484" t="str">
        <f t="shared" si="13"/>
        <v>ACEPTABLE</v>
      </c>
      <c r="Y24" s="437"/>
    </row>
    <row r="25" spans="1:32" ht="16.5" thickBot="1" x14ac:dyDescent="0.3">
      <c r="A25" s="431" t="s">
        <v>415</v>
      </c>
      <c r="B25" s="438" t="s">
        <v>109</v>
      </c>
      <c r="C25" s="455" t="s">
        <v>89</v>
      </c>
      <c r="D25" s="432" t="s">
        <v>339</v>
      </c>
      <c r="E25" s="483">
        <v>1</v>
      </c>
      <c r="F25" s="483">
        <v>1</v>
      </c>
      <c r="G25" s="484" t="str">
        <f t="shared" si="10"/>
        <v>Bajo</v>
      </c>
      <c r="H25" s="483">
        <v>2</v>
      </c>
      <c r="I25" s="483">
        <v>2</v>
      </c>
      <c r="J25" s="483">
        <v>2</v>
      </c>
      <c r="K25" s="484" t="str">
        <f t="shared" si="11"/>
        <v>Medio</v>
      </c>
      <c r="L25" s="483">
        <v>0</v>
      </c>
      <c r="M25" s="483">
        <v>1</v>
      </c>
      <c r="N25" s="483">
        <v>1</v>
      </c>
      <c r="O25" s="483">
        <v>1</v>
      </c>
      <c r="P25" s="484" t="str">
        <f t="shared" si="12"/>
        <v>Bajo</v>
      </c>
      <c r="Q25" s="483">
        <v>1</v>
      </c>
      <c r="R25" s="483">
        <v>1</v>
      </c>
      <c r="S25" s="484" t="str">
        <f>IF(AVERAGE(Q25:R25)&lt;=1.5,"Bajo",IF(AND(AVERAGE(Q25:R25)&gt;=1.6,AVERAGE(Q25:R25)&lt;=2.5),"Medio",IF(AND(AVERAGE(Q25:R25)&gt;=2.6),"Alto")))</f>
        <v>Bajo</v>
      </c>
      <c r="T25" s="484" t="str">
        <f t="shared" si="13"/>
        <v>ACEPTABLE</v>
      </c>
      <c r="Y25" s="437"/>
      <c r="Z25" s="437"/>
      <c r="AA25" s="439"/>
      <c r="AB25" s="439"/>
    </row>
    <row r="26" spans="1:32" ht="16.5" thickBot="1" x14ac:dyDescent="0.3">
      <c r="A26" s="431" t="s">
        <v>415</v>
      </c>
      <c r="B26" s="438" t="s">
        <v>109</v>
      </c>
      <c r="C26" s="456" t="s">
        <v>97</v>
      </c>
      <c r="D26" s="432" t="s">
        <v>231</v>
      </c>
      <c r="E26" s="483">
        <v>2</v>
      </c>
      <c r="F26" s="483">
        <v>3</v>
      </c>
      <c r="G26" s="484" t="str">
        <f t="shared" si="10"/>
        <v>Medio</v>
      </c>
      <c r="H26" s="483">
        <v>2</v>
      </c>
      <c r="I26" s="483">
        <v>2</v>
      </c>
      <c r="J26" s="483">
        <v>1</v>
      </c>
      <c r="K26" s="484" t="str">
        <f t="shared" si="11"/>
        <v>Medio</v>
      </c>
      <c r="L26" s="483">
        <v>0</v>
      </c>
      <c r="M26" s="483">
        <v>2</v>
      </c>
      <c r="N26" s="483">
        <v>2</v>
      </c>
      <c r="O26" s="483">
        <v>2</v>
      </c>
      <c r="P26" s="484" t="str">
        <f t="shared" si="12"/>
        <v>Bajo</v>
      </c>
      <c r="Q26" s="483">
        <v>2</v>
      </c>
      <c r="R26" s="483">
        <v>2</v>
      </c>
      <c r="S26" s="484" t="str">
        <f>IF(AVERAGE(Q26:R26)&lt;=1.5,"Bajo",IF(AND(AVERAGE(Q26:R26)&gt;=1.6,AVERAGE(Q26:R26)&lt;=2.5),"Medio",IF(AND(AVERAGE(Q26:R26)&gt;=2.6),"Alto")))</f>
        <v>Medio</v>
      </c>
      <c r="T26" s="484" t="str">
        <f t="shared" si="13"/>
        <v>MODERADO</v>
      </c>
    </row>
    <row r="27" spans="1:32" ht="16.5" thickBot="1" x14ac:dyDescent="0.3">
      <c r="A27" s="431" t="s">
        <v>415</v>
      </c>
      <c r="B27" s="438" t="s">
        <v>235</v>
      </c>
      <c r="C27" s="454" t="s">
        <v>96</v>
      </c>
      <c r="D27" s="432" t="s">
        <v>342</v>
      </c>
      <c r="E27" s="483">
        <v>2</v>
      </c>
      <c r="F27" s="483">
        <v>2</v>
      </c>
      <c r="G27" s="484" t="str">
        <f t="shared" si="10"/>
        <v>Medio</v>
      </c>
      <c r="H27" s="483">
        <v>2</v>
      </c>
      <c r="I27" s="483">
        <v>1</v>
      </c>
      <c r="J27" s="483">
        <v>1</v>
      </c>
      <c r="K27" s="484" t="str">
        <f t="shared" si="11"/>
        <v>Bajo</v>
      </c>
      <c r="L27" s="483">
        <v>0</v>
      </c>
      <c r="M27" s="483">
        <v>2</v>
      </c>
      <c r="N27" s="483">
        <v>2</v>
      </c>
      <c r="O27" s="483">
        <v>0</v>
      </c>
      <c r="P27" s="484" t="str">
        <f t="shared" si="12"/>
        <v>Bajo</v>
      </c>
      <c r="Q27" s="483">
        <v>2</v>
      </c>
      <c r="R27" s="483">
        <v>2</v>
      </c>
      <c r="S27" s="484" t="str">
        <f t="shared" ref="S27:S43" si="14">IF(AVERAGE(Q27:R27)&lt;=1.5,"Bajo",IF(AND(AVERAGE(Q27:R27)&gt;=1.6,AVERAGE(Q27:R27)&lt;=2.5),"Medio",IF(AND(AVERAGE(Q27:R27)&gt;=2.6),"Alto")))</f>
        <v>Medio</v>
      </c>
      <c r="T27" s="484" t="str">
        <f t="shared" si="13"/>
        <v>ACEPTABLE</v>
      </c>
    </row>
    <row r="28" spans="1:32" ht="16.5" thickBot="1" x14ac:dyDescent="0.3">
      <c r="A28" s="431" t="s">
        <v>415</v>
      </c>
      <c r="B28" s="438" t="s">
        <v>235</v>
      </c>
      <c r="C28" s="454" t="s">
        <v>98</v>
      </c>
      <c r="D28" s="432" t="s">
        <v>229</v>
      </c>
      <c r="E28" s="483">
        <v>2</v>
      </c>
      <c r="F28" s="483">
        <v>2</v>
      </c>
      <c r="G28" s="484" t="str">
        <f t="shared" si="10"/>
        <v>Medio</v>
      </c>
      <c r="H28" s="483">
        <v>2</v>
      </c>
      <c r="I28" s="483">
        <v>3</v>
      </c>
      <c r="J28" s="483">
        <v>2</v>
      </c>
      <c r="K28" s="484" t="str">
        <f t="shared" si="11"/>
        <v>Medio</v>
      </c>
      <c r="L28" s="483">
        <v>0</v>
      </c>
      <c r="M28" s="483">
        <v>2</v>
      </c>
      <c r="N28" s="483">
        <v>2</v>
      </c>
      <c r="O28" s="483">
        <v>0</v>
      </c>
      <c r="P28" s="484" t="str">
        <f t="shared" si="12"/>
        <v>Bajo</v>
      </c>
      <c r="Q28" s="483">
        <v>2</v>
      </c>
      <c r="R28" s="483">
        <v>2</v>
      </c>
      <c r="S28" s="484" t="str">
        <f t="shared" si="14"/>
        <v>Medio</v>
      </c>
      <c r="T28" s="484" t="str">
        <f t="shared" si="13"/>
        <v>MODERADO</v>
      </c>
    </row>
    <row r="29" spans="1:32" ht="16.5" thickBot="1" x14ac:dyDescent="0.3">
      <c r="A29" s="431" t="s">
        <v>415</v>
      </c>
      <c r="B29" s="438" t="s">
        <v>235</v>
      </c>
      <c r="C29" s="454" t="s">
        <v>88</v>
      </c>
      <c r="D29" s="432" t="s">
        <v>343</v>
      </c>
      <c r="E29" s="483">
        <v>2</v>
      </c>
      <c r="F29" s="483">
        <v>2</v>
      </c>
      <c r="G29" s="484" t="str">
        <f t="shared" si="10"/>
        <v>Medio</v>
      </c>
      <c r="H29" s="483">
        <v>2</v>
      </c>
      <c r="I29" s="483">
        <v>1</v>
      </c>
      <c r="J29" s="483">
        <v>1</v>
      </c>
      <c r="K29" s="484" t="str">
        <f t="shared" si="11"/>
        <v>Bajo</v>
      </c>
      <c r="L29" s="483">
        <v>0</v>
      </c>
      <c r="M29" s="483">
        <v>2</v>
      </c>
      <c r="N29" s="483">
        <v>2</v>
      </c>
      <c r="O29" s="483">
        <v>0</v>
      </c>
      <c r="P29" s="484" t="str">
        <f t="shared" si="12"/>
        <v>Bajo</v>
      </c>
      <c r="Q29" s="483">
        <v>1</v>
      </c>
      <c r="R29" s="483">
        <v>2</v>
      </c>
      <c r="S29" s="484" t="str">
        <f t="shared" si="14"/>
        <v>Bajo</v>
      </c>
      <c r="T29" s="484" t="str">
        <f t="shared" si="13"/>
        <v>ACEPTABLE</v>
      </c>
    </row>
    <row r="30" spans="1:32" ht="16.5" thickBot="1" x14ac:dyDescent="0.3">
      <c r="A30" s="431" t="s">
        <v>415</v>
      </c>
      <c r="B30" s="438" t="s">
        <v>235</v>
      </c>
      <c r="C30" s="454" t="s">
        <v>99</v>
      </c>
      <c r="D30" s="432" t="s">
        <v>229</v>
      </c>
      <c r="E30" s="483">
        <v>2</v>
      </c>
      <c r="F30" s="483">
        <v>2</v>
      </c>
      <c r="G30" s="484" t="str">
        <f t="shared" si="10"/>
        <v>Medio</v>
      </c>
      <c r="H30" s="483">
        <v>2</v>
      </c>
      <c r="I30" s="483">
        <v>1</v>
      </c>
      <c r="J30" s="483">
        <v>1</v>
      </c>
      <c r="K30" s="484" t="str">
        <f t="shared" si="11"/>
        <v>Bajo</v>
      </c>
      <c r="L30" s="483">
        <v>0</v>
      </c>
      <c r="M30" s="483">
        <v>2</v>
      </c>
      <c r="N30" s="483">
        <v>2</v>
      </c>
      <c r="O30" s="483">
        <v>0</v>
      </c>
      <c r="P30" s="484" t="str">
        <f t="shared" si="12"/>
        <v>Bajo</v>
      </c>
      <c r="Q30" s="483">
        <v>2</v>
      </c>
      <c r="R30" s="483">
        <v>2</v>
      </c>
      <c r="S30" s="484" t="str">
        <f t="shared" si="14"/>
        <v>Medio</v>
      </c>
      <c r="T30" s="484" t="str">
        <f t="shared" si="13"/>
        <v>ACEPTABLE</v>
      </c>
    </row>
    <row r="31" spans="1:32" ht="16.5" thickBot="1" x14ac:dyDescent="0.3">
      <c r="A31" s="431" t="s">
        <v>415</v>
      </c>
      <c r="B31" s="438" t="s">
        <v>235</v>
      </c>
      <c r="C31" s="454" t="s">
        <v>100</v>
      </c>
      <c r="D31" s="432" t="s">
        <v>229</v>
      </c>
      <c r="E31" s="483">
        <v>3</v>
      </c>
      <c r="F31" s="483">
        <v>3</v>
      </c>
      <c r="G31" s="484" t="str">
        <f t="shared" si="10"/>
        <v>Alto</v>
      </c>
      <c r="H31" s="483">
        <v>2</v>
      </c>
      <c r="I31" s="483">
        <v>2</v>
      </c>
      <c r="J31" s="483">
        <v>2</v>
      </c>
      <c r="K31" s="484" t="str">
        <f t="shared" si="11"/>
        <v>Medio</v>
      </c>
      <c r="L31" s="483">
        <v>0</v>
      </c>
      <c r="M31" s="483">
        <v>2</v>
      </c>
      <c r="N31" s="483">
        <v>2</v>
      </c>
      <c r="O31" s="483">
        <v>0</v>
      </c>
      <c r="P31" s="484" t="str">
        <f t="shared" si="12"/>
        <v>Bajo</v>
      </c>
      <c r="Q31" s="483">
        <v>1</v>
      </c>
      <c r="R31" s="483">
        <v>2</v>
      </c>
      <c r="S31" s="484" t="str">
        <f t="shared" si="14"/>
        <v>Bajo</v>
      </c>
      <c r="T31" s="484" t="str">
        <f t="shared" si="13"/>
        <v>MODERADO</v>
      </c>
    </row>
    <row r="32" spans="1:32" ht="16.5" thickBot="1" x14ac:dyDescent="0.3">
      <c r="A32" s="431" t="s">
        <v>415</v>
      </c>
      <c r="B32" s="438" t="s">
        <v>240</v>
      </c>
      <c r="C32" s="453" t="s">
        <v>344</v>
      </c>
      <c r="D32" s="432" t="s">
        <v>336</v>
      </c>
      <c r="E32" s="483">
        <v>2</v>
      </c>
      <c r="F32" s="483">
        <v>2</v>
      </c>
      <c r="G32" s="484" t="str">
        <f t="shared" ref="G32:G37" si="15">IF(AVERAGE(E32:F32)&lt;=1.5,"Bajo",IF(AND(AVERAGE(E32:F32)&gt;=1.6,AVERAGE(E32:F32)&lt;=2.5),"Medio",IF(AND(AVERAGE(E32:F32)&gt;=2.6),"Alto")))</f>
        <v>Medio</v>
      </c>
      <c r="H32" s="483">
        <v>2</v>
      </c>
      <c r="I32" s="483">
        <v>3</v>
      </c>
      <c r="J32" s="483">
        <v>2</v>
      </c>
      <c r="K32" s="484" t="str">
        <f t="shared" ref="K32:K37" si="16">IF(AVERAGE(H32:J32)&lt;=1.5,"Bajo",IF(AND(AVERAGE(H32:J32)&gt;=1.6,AVERAGE(H32:J32)&lt;=2.5),"Medio",IF(AND(AVERAGE(H32:J32)&gt;=2.6),"Alto")))</f>
        <v>Medio</v>
      </c>
      <c r="L32" s="483">
        <v>0</v>
      </c>
      <c r="M32" s="483">
        <v>2</v>
      </c>
      <c r="N32" s="483">
        <v>2</v>
      </c>
      <c r="O32" s="483">
        <v>0</v>
      </c>
      <c r="P32" s="484" t="str">
        <f t="shared" ref="P32:P37" si="17">IF(AVERAGE(L32:O32)&lt;=1.5,"Bajo",IF(AND(AVERAGE(L32:O32)&gt;=1.6,AVERAGE(L32:O32)&lt;=2.5),"Medio",IF(AND(AVERAGE(L32:O32)&gt;=2.6),"Alto")))</f>
        <v>Bajo</v>
      </c>
      <c r="Q32" s="483">
        <v>2</v>
      </c>
      <c r="R32" s="483">
        <v>2</v>
      </c>
      <c r="S32" s="484" t="str">
        <f t="shared" si="14"/>
        <v>Medio</v>
      </c>
      <c r="T32" s="484" t="str">
        <f t="shared" ref="T32:T37" si="18">IF(AVERAGE(E32:F32,H32:J32,L32:O32,Q32:R32)&lt;1.6,"ACEPTABLE",IF(AND(AVERAGE(E32:F32,H32:J32,L32:O32,Q32:R32)&gt;=1.6,AVERAGE(E32:F32,H32:J32,L32:O32,Q32:R32)&lt;2.6),"MODERADO",IF(AND(AVERAGE(E32:F32,H32:J32,L32:O32,Q32:R32)&gt;=2.6),"CRITICO")))</f>
        <v>MODERADO</v>
      </c>
    </row>
    <row r="33" spans="1:20" ht="16.5" thickBot="1" x14ac:dyDescent="0.3">
      <c r="A33" s="431" t="s">
        <v>415</v>
      </c>
      <c r="B33" s="438" t="s">
        <v>240</v>
      </c>
      <c r="C33" s="454" t="s">
        <v>96</v>
      </c>
      <c r="D33" s="432" t="s">
        <v>229</v>
      </c>
      <c r="E33" s="483">
        <v>2</v>
      </c>
      <c r="F33" s="483">
        <v>2</v>
      </c>
      <c r="G33" s="484" t="str">
        <f t="shared" si="15"/>
        <v>Medio</v>
      </c>
      <c r="H33" s="483">
        <v>2</v>
      </c>
      <c r="I33" s="483">
        <v>1</v>
      </c>
      <c r="J33" s="483">
        <v>1</v>
      </c>
      <c r="K33" s="484" t="str">
        <f t="shared" si="16"/>
        <v>Bajo</v>
      </c>
      <c r="L33" s="483">
        <v>0</v>
      </c>
      <c r="M33" s="483">
        <v>2</v>
      </c>
      <c r="N33" s="483">
        <v>2</v>
      </c>
      <c r="O33" s="483">
        <v>0</v>
      </c>
      <c r="P33" s="484" t="str">
        <f t="shared" si="17"/>
        <v>Bajo</v>
      </c>
      <c r="Q33" s="483">
        <v>2</v>
      </c>
      <c r="R33" s="483">
        <v>2</v>
      </c>
      <c r="S33" s="484" t="str">
        <f t="shared" si="14"/>
        <v>Medio</v>
      </c>
      <c r="T33" s="484" t="str">
        <f t="shared" si="18"/>
        <v>ACEPTABLE</v>
      </c>
    </row>
    <row r="34" spans="1:20" ht="16.5" thickBot="1" x14ac:dyDescent="0.3">
      <c r="A34" s="431" t="s">
        <v>415</v>
      </c>
      <c r="B34" s="438" t="s">
        <v>240</v>
      </c>
      <c r="C34" s="454" t="s">
        <v>98</v>
      </c>
      <c r="D34" s="432" t="s">
        <v>343</v>
      </c>
      <c r="E34" s="483">
        <v>2</v>
      </c>
      <c r="F34" s="483">
        <v>2</v>
      </c>
      <c r="G34" s="484" t="str">
        <f t="shared" si="15"/>
        <v>Medio</v>
      </c>
      <c r="H34" s="483">
        <v>2</v>
      </c>
      <c r="I34" s="483">
        <v>3</v>
      </c>
      <c r="J34" s="483">
        <v>2</v>
      </c>
      <c r="K34" s="484" t="str">
        <f t="shared" si="16"/>
        <v>Medio</v>
      </c>
      <c r="L34" s="483">
        <v>0</v>
      </c>
      <c r="M34" s="483">
        <v>2</v>
      </c>
      <c r="N34" s="483">
        <v>2</v>
      </c>
      <c r="O34" s="483">
        <v>0</v>
      </c>
      <c r="P34" s="484" t="str">
        <f t="shared" si="17"/>
        <v>Bajo</v>
      </c>
      <c r="Q34" s="483">
        <v>2</v>
      </c>
      <c r="R34" s="483">
        <v>2</v>
      </c>
      <c r="S34" s="484" t="str">
        <f t="shared" si="14"/>
        <v>Medio</v>
      </c>
      <c r="T34" s="484" t="str">
        <f t="shared" si="18"/>
        <v>MODERADO</v>
      </c>
    </row>
    <row r="35" spans="1:20" ht="16.5" thickBot="1" x14ac:dyDescent="0.3">
      <c r="A35" s="431" t="s">
        <v>415</v>
      </c>
      <c r="B35" s="438" t="s">
        <v>240</v>
      </c>
      <c r="C35" s="454" t="s">
        <v>88</v>
      </c>
      <c r="D35" s="432" t="s">
        <v>214</v>
      </c>
      <c r="E35" s="483">
        <v>2</v>
      </c>
      <c r="F35" s="483">
        <v>2</v>
      </c>
      <c r="G35" s="484" t="str">
        <f t="shared" si="15"/>
        <v>Medio</v>
      </c>
      <c r="H35" s="483">
        <v>2</v>
      </c>
      <c r="I35" s="483">
        <v>1</v>
      </c>
      <c r="J35" s="483">
        <v>1</v>
      </c>
      <c r="K35" s="484" t="str">
        <f t="shared" si="16"/>
        <v>Bajo</v>
      </c>
      <c r="L35" s="483">
        <v>0</v>
      </c>
      <c r="M35" s="483">
        <v>2</v>
      </c>
      <c r="N35" s="483">
        <v>2</v>
      </c>
      <c r="O35" s="483">
        <v>0</v>
      </c>
      <c r="P35" s="484" t="str">
        <f t="shared" si="17"/>
        <v>Bajo</v>
      </c>
      <c r="Q35" s="483">
        <v>1</v>
      </c>
      <c r="R35" s="483">
        <v>2</v>
      </c>
      <c r="S35" s="484" t="str">
        <f t="shared" si="14"/>
        <v>Bajo</v>
      </c>
      <c r="T35" s="484" t="str">
        <f t="shared" si="18"/>
        <v>ACEPTABLE</v>
      </c>
    </row>
    <row r="36" spans="1:20" ht="16.5" thickBot="1" x14ac:dyDescent="0.3">
      <c r="A36" s="431" t="s">
        <v>415</v>
      </c>
      <c r="B36" s="438" t="s">
        <v>240</v>
      </c>
      <c r="C36" s="454" t="s">
        <v>99</v>
      </c>
      <c r="D36" s="432" t="s">
        <v>214</v>
      </c>
      <c r="E36" s="483">
        <v>2</v>
      </c>
      <c r="F36" s="483">
        <v>2</v>
      </c>
      <c r="G36" s="484" t="str">
        <f t="shared" si="15"/>
        <v>Medio</v>
      </c>
      <c r="H36" s="483">
        <v>2</v>
      </c>
      <c r="I36" s="483">
        <v>1</v>
      </c>
      <c r="J36" s="483">
        <v>1</v>
      </c>
      <c r="K36" s="484" t="str">
        <f t="shared" si="16"/>
        <v>Bajo</v>
      </c>
      <c r="L36" s="483">
        <v>0</v>
      </c>
      <c r="M36" s="483">
        <v>2</v>
      </c>
      <c r="N36" s="483">
        <v>2</v>
      </c>
      <c r="O36" s="483">
        <v>0</v>
      </c>
      <c r="P36" s="484" t="str">
        <f t="shared" si="17"/>
        <v>Bajo</v>
      </c>
      <c r="Q36" s="483">
        <v>2</v>
      </c>
      <c r="R36" s="483">
        <v>2</v>
      </c>
      <c r="S36" s="484" t="str">
        <f t="shared" si="14"/>
        <v>Medio</v>
      </c>
      <c r="T36" s="484" t="str">
        <f t="shared" si="18"/>
        <v>ACEPTABLE</v>
      </c>
    </row>
    <row r="37" spans="1:20" ht="16.5" thickBot="1" x14ac:dyDescent="0.3">
      <c r="A37" s="431" t="s">
        <v>415</v>
      </c>
      <c r="B37" s="438" t="s">
        <v>240</v>
      </c>
      <c r="C37" s="455" t="s">
        <v>100</v>
      </c>
      <c r="D37" s="432" t="s">
        <v>332</v>
      </c>
      <c r="E37" s="483">
        <v>2</v>
      </c>
      <c r="F37" s="483">
        <v>2</v>
      </c>
      <c r="G37" s="484" t="str">
        <f t="shared" si="15"/>
        <v>Medio</v>
      </c>
      <c r="H37" s="483">
        <v>2</v>
      </c>
      <c r="I37" s="483">
        <v>2</v>
      </c>
      <c r="J37" s="483">
        <v>2</v>
      </c>
      <c r="K37" s="484" t="str">
        <f t="shared" si="16"/>
        <v>Medio</v>
      </c>
      <c r="L37" s="483">
        <v>0</v>
      </c>
      <c r="M37" s="483">
        <v>2</v>
      </c>
      <c r="N37" s="483">
        <v>2</v>
      </c>
      <c r="O37" s="483">
        <v>0</v>
      </c>
      <c r="P37" s="484" t="str">
        <f t="shared" si="17"/>
        <v>Bajo</v>
      </c>
      <c r="Q37" s="483">
        <v>2</v>
      </c>
      <c r="R37" s="483">
        <v>2</v>
      </c>
      <c r="S37" s="484" t="str">
        <f t="shared" si="14"/>
        <v>Medio</v>
      </c>
      <c r="T37" s="484" t="str">
        <f t="shared" si="18"/>
        <v>MODERADO</v>
      </c>
    </row>
    <row r="38" spans="1:20" ht="16.5" thickBot="1" x14ac:dyDescent="0.3">
      <c r="A38" s="431" t="s">
        <v>415</v>
      </c>
      <c r="B38" s="438" t="s">
        <v>345</v>
      </c>
      <c r="C38" s="453" t="s">
        <v>130</v>
      </c>
      <c r="D38" s="432" t="s">
        <v>346</v>
      </c>
      <c r="E38" s="483">
        <v>2</v>
      </c>
      <c r="F38" s="483">
        <v>2</v>
      </c>
      <c r="G38" s="484" t="str">
        <f t="shared" ref="G38:G43" si="19">IF(AVERAGE(E38:F38)&lt;=1.5,"Bajo",IF(AND(AVERAGE(E38:F38)&gt;=1.6,AVERAGE(E38:F38)&lt;=2.5),"Medio",IF(AND(AVERAGE(E38:F38)&gt;=2.6),"Alto")))</f>
        <v>Medio</v>
      </c>
      <c r="H38" s="483">
        <v>2</v>
      </c>
      <c r="I38" s="483">
        <v>1</v>
      </c>
      <c r="J38" s="483">
        <v>2</v>
      </c>
      <c r="K38" s="484" t="str">
        <f t="shared" ref="K38:K43" si="20">IF(AVERAGE(H38:J38)&lt;=1.5,"Bajo",IF(AND(AVERAGE(H38:J38)&gt;=1.6,AVERAGE(H38:J38)&lt;=2.5),"Medio",IF(AND(AVERAGE(H38:J38)&gt;=2.6),"Alto")))</f>
        <v>Medio</v>
      </c>
      <c r="L38" s="483">
        <v>0</v>
      </c>
      <c r="M38" s="483">
        <v>2</v>
      </c>
      <c r="N38" s="483">
        <v>2</v>
      </c>
      <c r="O38" s="483">
        <v>0</v>
      </c>
      <c r="P38" s="484" t="str">
        <f t="shared" ref="P38:P43" si="21">IF(AVERAGE(L38:O38)&lt;=1.5,"Bajo",IF(AND(AVERAGE(L38:O38)&gt;=1.6,AVERAGE(L38:O38)&lt;=2.5),"Medio",IF(AND(AVERAGE(L38:O38)&gt;=2.6),"Alto")))</f>
        <v>Bajo</v>
      </c>
      <c r="Q38" s="483">
        <v>2</v>
      </c>
      <c r="R38" s="483">
        <v>2</v>
      </c>
      <c r="S38" s="484" t="str">
        <f t="shared" si="14"/>
        <v>Medio</v>
      </c>
      <c r="T38" s="484" t="str">
        <f t="shared" ref="T38:T43" si="22">IF(AVERAGE(E38:F38,H38:J38,L38:O38,Q38:R38)&lt;1.6,"ACEPTABLE",IF(AND(AVERAGE(E38:F38,H38:J38,L38:O38,Q38:R38)&gt;=1.6,AVERAGE(E38:F38,H38:J38,L38:O38,Q38:R38)&lt;2.6),"MODERADO",IF(AND(AVERAGE(E38:F38,H38:J38,L38:O38,Q38:R38)&gt;=2.6),"CRITICO")))</f>
        <v>ACEPTABLE</v>
      </c>
    </row>
    <row r="39" spans="1:20" ht="16.5" thickBot="1" x14ac:dyDescent="0.3">
      <c r="A39" s="431" t="s">
        <v>415</v>
      </c>
      <c r="B39" s="438" t="s">
        <v>345</v>
      </c>
      <c r="C39" s="454" t="s">
        <v>347</v>
      </c>
      <c r="D39" s="432" t="s">
        <v>338</v>
      </c>
      <c r="E39" s="483">
        <v>2</v>
      </c>
      <c r="F39" s="483">
        <v>2</v>
      </c>
      <c r="G39" s="484" t="str">
        <f t="shared" si="19"/>
        <v>Medio</v>
      </c>
      <c r="H39" s="483">
        <v>2</v>
      </c>
      <c r="I39" s="483">
        <v>1</v>
      </c>
      <c r="J39" s="483">
        <v>1</v>
      </c>
      <c r="K39" s="484" t="str">
        <f t="shared" si="20"/>
        <v>Bajo</v>
      </c>
      <c r="L39" s="483">
        <v>0</v>
      </c>
      <c r="M39" s="483">
        <v>2</v>
      </c>
      <c r="N39" s="483">
        <v>2</v>
      </c>
      <c r="O39" s="483">
        <v>0</v>
      </c>
      <c r="P39" s="484" t="str">
        <f t="shared" si="21"/>
        <v>Bajo</v>
      </c>
      <c r="Q39" s="483">
        <v>1</v>
      </c>
      <c r="R39" s="483">
        <v>2</v>
      </c>
      <c r="S39" s="484" t="str">
        <f t="shared" si="14"/>
        <v>Bajo</v>
      </c>
      <c r="T39" s="484" t="str">
        <f t="shared" si="22"/>
        <v>ACEPTABLE</v>
      </c>
    </row>
    <row r="40" spans="1:20" ht="16.5" thickBot="1" x14ac:dyDescent="0.3">
      <c r="A40" s="431" t="s">
        <v>415</v>
      </c>
      <c r="B40" s="438" t="s">
        <v>345</v>
      </c>
      <c r="C40" s="454" t="s">
        <v>90</v>
      </c>
      <c r="D40" s="432" t="s">
        <v>104</v>
      </c>
      <c r="E40" s="483">
        <v>1</v>
      </c>
      <c r="F40" s="483">
        <v>2</v>
      </c>
      <c r="G40" s="484" t="str">
        <f t="shared" si="19"/>
        <v>Bajo</v>
      </c>
      <c r="H40" s="483">
        <v>2</v>
      </c>
      <c r="I40" s="483">
        <v>1</v>
      </c>
      <c r="J40" s="483">
        <v>2</v>
      </c>
      <c r="K40" s="484" t="str">
        <f t="shared" si="20"/>
        <v>Medio</v>
      </c>
      <c r="L40" s="483">
        <v>0</v>
      </c>
      <c r="M40" s="483">
        <v>1</v>
      </c>
      <c r="N40" s="483">
        <v>2</v>
      </c>
      <c r="O40" s="483">
        <v>0</v>
      </c>
      <c r="P40" s="484" t="str">
        <f t="shared" si="21"/>
        <v>Bajo</v>
      </c>
      <c r="Q40" s="483">
        <v>1</v>
      </c>
      <c r="R40" s="483">
        <v>2</v>
      </c>
      <c r="S40" s="484" t="str">
        <f t="shared" si="14"/>
        <v>Bajo</v>
      </c>
      <c r="T40" s="484" t="str">
        <f t="shared" si="22"/>
        <v>ACEPTABLE</v>
      </c>
    </row>
    <row r="41" spans="1:20" ht="16.5" thickBot="1" x14ac:dyDescent="0.3">
      <c r="A41" s="431" t="s">
        <v>415</v>
      </c>
      <c r="B41" s="438" t="s">
        <v>345</v>
      </c>
      <c r="C41" s="454" t="s">
        <v>348</v>
      </c>
      <c r="D41" s="432" t="s">
        <v>103</v>
      </c>
      <c r="E41" s="483">
        <v>2</v>
      </c>
      <c r="F41" s="483">
        <v>2</v>
      </c>
      <c r="G41" s="484" t="str">
        <f t="shared" si="19"/>
        <v>Medio</v>
      </c>
      <c r="H41" s="483">
        <v>2</v>
      </c>
      <c r="I41" s="483">
        <v>1</v>
      </c>
      <c r="J41" s="483">
        <v>1</v>
      </c>
      <c r="K41" s="484" t="str">
        <f t="shared" si="20"/>
        <v>Bajo</v>
      </c>
      <c r="L41" s="483">
        <v>0</v>
      </c>
      <c r="M41" s="483">
        <v>2</v>
      </c>
      <c r="N41" s="483">
        <v>2</v>
      </c>
      <c r="O41" s="483">
        <v>0</v>
      </c>
      <c r="P41" s="484" t="str">
        <f t="shared" si="21"/>
        <v>Bajo</v>
      </c>
      <c r="Q41" s="483">
        <v>2</v>
      </c>
      <c r="R41" s="483">
        <v>2</v>
      </c>
      <c r="S41" s="484" t="str">
        <f t="shared" si="14"/>
        <v>Medio</v>
      </c>
      <c r="T41" s="484" t="str">
        <f t="shared" si="22"/>
        <v>ACEPTABLE</v>
      </c>
    </row>
    <row r="42" spans="1:20" ht="16.5" thickBot="1" x14ac:dyDescent="0.3">
      <c r="A42" s="431" t="s">
        <v>415</v>
      </c>
      <c r="B42" s="438" t="s">
        <v>345</v>
      </c>
      <c r="C42" s="454" t="s">
        <v>349</v>
      </c>
      <c r="D42" s="432" t="s">
        <v>339</v>
      </c>
      <c r="E42" s="483">
        <v>1</v>
      </c>
      <c r="F42" s="483">
        <v>3</v>
      </c>
      <c r="G42" s="484" t="str">
        <f t="shared" si="19"/>
        <v>Medio</v>
      </c>
      <c r="H42" s="483">
        <v>2</v>
      </c>
      <c r="I42" s="483">
        <v>2</v>
      </c>
      <c r="J42" s="483">
        <v>2</v>
      </c>
      <c r="K42" s="484" t="str">
        <f t="shared" si="20"/>
        <v>Medio</v>
      </c>
      <c r="L42" s="483">
        <v>0</v>
      </c>
      <c r="M42" s="483">
        <v>1</v>
      </c>
      <c r="N42" s="483">
        <v>2</v>
      </c>
      <c r="O42" s="483">
        <v>0</v>
      </c>
      <c r="P42" s="484" t="str">
        <f t="shared" si="21"/>
        <v>Bajo</v>
      </c>
      <c r="Q42" s="483">
        <v>1</v>
      </c>
      <c r="R42" s="483">
        <v>2</v>
      </c>
      <c r="S42" s="484" t="str">
        <f t="shared" si="14"/>
        <v>Bajo</v>
      </c>
      <c r="T42" s="484" t="str">
        <f t="shared" si="22"/>
        <v>ACEPTABLE</v>
      </c>
    </row>
    <row r="43" spans="1:20" ht="16.5" thickBot="1" x14ac:dyDescent="0.3">
      <c r="A43" s="431" t="s">
        <v>415</v>
      </c>
      <c r="B43" s="438" t="s">
        <v>345</v>
      </c>
      <c r="C43" s="459" t="s">
        <v>350</v>
      </c>
      <c r="D43" s="432" t="s">
        <v>214</v>
      </c>
      <c r="E43" s="483">
        <v>2</v>
      </c>
      <c r="F43" s="483">
        <v>2</v>
      </c>
      <c r="G43" s="484" t="str">
        <f t="shared" si="19"/>
        <v>Medio</v>
      </c>
      <c r="H43" s="483">
        <v>2</v>
      </c>
      <c r="I43" s="483">
        <v>1</v>
      </c>
      <c r="J43" s="483">
        <v>1</v>
      </c>
      <c r="K43" s="484" t="str">
        <f t="shared" si="20"/>
        <v>Bajo</v>
      </c>
      <c r="L43" s="483">
        <v>0</v>
      </c>
      <c r="M43" s="483">
        <v>2</v>
      </c>
      <c r="N43" s="483">
        <v>2</v>
      </c>
      <c r="O43" s="483">
        <v>0</v>
      </c>
      <c r="P43" s="484" t="str">
        <f t="shared" si="21"/>
        <v>Bajo</v>
      </c>
      <c r="Q43" s="483">
        <v>2</v>
      </c>
      <c r="R43" s="483">
        <v>2</v>
      </c>
      <c r="S43" s="484" t="str">
        <f t="shared" si="14"/>
        <v>Medio</v>
      </c>
      <c r="T43" s="484" t="str">
        <f t="shared" si="22"/>
        <v>ACEPTABLE</v>
      </c>
    </row>
    <row r="44" spans="1:20" ht="16.5" thickBot="1" x14ac:dyDescent="0.3">
      <c r="A44" s="440" t="s">
        <v>133</v>
      </c>
      <c r="B44" s="441" t="s">
        <v>244</v>
      </c>
      <c r="C44" s="460" t="s">
        <v>88</v>
      </c>
      <c r="D44" s="441" t="s">
        <v>214</v>
      </c>
      <c r="E44" s="483">
        <v>3</v>
      </c>
      <c r="F44" s="483">
        <v>3</v>
      </c>
      <c r="G44" s="484" t="str">
        <f t="shared" ref="G44:G50" si="23">IF(AVERAGE(E44:F44)&lt;=1.5,"Bajo",IF(AND(AVERAGE(E44:F44)&gt;=1.6,AVERAGE(E44:F44)&lt;=2.5),"Medio",IF(AND(AVERAGE(E44:F44)&gt;=2.6),"Alto")))</f>
        <v>Alto</v>
      </c>
      <c r="H44" s="483">
        <v>2</v>
      </c>
      <c r="I44" s="483">
        <v>1</v>
      </c>
      <c r="J44" s="483">
        <v>1</v>
      </c>
      <c r="K44" s="484" t="str">
        <f t="shared" ref="K44:K50" si="24">IF(AVERAGE(H44:J44)&lt;=1.5,"Bajo",IF(AND(AVERAGE(H44:J44)&gt;=1.6,AVERAGE(H44:J44)&lt;=2.5),"Medio",IF(AND(AVERAGE(H44:J44)&gt;=2.6),"Alto")))</f>
        <v>Bajo</v>
      </c>
      <c r="L44" s="483">
        <v>0</v>
      </c>
      <c r="M44" s="483">
        <v>2</v>
      </c>
      <c r="N44" s="483">
        <v>2</v>
      </c>
      <c r="O44" s="483">
        <v>0</v>
      </c>
      <c r="P44" s="484" t="str">
        <f t="shared" ref="P44:P50" si="25">IF(AVERAGE(L44:O44)&lt;=1.5,"Bajo",IF(AND(AVERAGE(L44:O44)&gt;=1.6,AVERAGE(L44:O44)&lt;=2.5),"Medio",IF(AND(AVERAGE(L44:O44)&gt;=2.6),"Alto")))</f>
        <v>Bajo</v>
      </c>
      <c r="Q44" s="483">
        <v>2</v>
      </c>
      <c r="R44" s="483">
        <v>2</v>
      </c>
      <c r="S44" s="484" t="str">
        <f t="shared" ref="S44:S56" si="26">IF(AVERAGE(Q44:R44)&lt;=1.5,"Bajo",IF(AND(AVERAGE(Q44:R44)&gt;=1.6,AVERAGE(Q44:R44)&lt;=2.5),"Medio",IF(AND(AVERAGE(Q44:R44)&gt;=2.6),"Alto")))</f>
        <v>Medio</v>
      </c>
      <c r="T44" s="484" t="str">
        <f t="shared" ref="T44:T50" si="27">IF(AVERAGE(E44:F44,H44:J44,L44:O44,Q44:R44)&lt;1.6,"ACEPTABLE",IF(AND(AVERAGE(E44:F44,H44:J44,L44:O44,Q44:R44)&gt;=1.6,AVERAGE(E44:F44,H44:J44,L44:O44,Q44:R44)&lt;2.6),"MODERADO",IF(AND(AVERAGE(E44:F44,H44:J44,L44:O44,Q44:R44)&gt;=2.6),"CRITICO")))</f>
        <v>MODERADO</v>
      </c>
    </row>
    <row r="45" spans="1:20" ht="16.5" thickBot="1" x14ac:dyDescent="0.3">
      <c r="A45" s="440" t="s">
        <v>133</v>
      </c>
      <c r="B45" s="441" t="s">
        <v>244</v>
      </c>
      <c r="C45" s="461" t="s">
        <v>248</v>
      </c>
      <c r="D45" s="441" t="s">
        <v>214</v>
      </c>
      <c r="E45" s="483">
        <v>2</v>
      </c>
      <c r="F45" s="483">
        <v>3</v>
      </c>
      <c r="G45" s="484" t="str">
        <f t="shared" si="23"/>
        <v>Medio</v>
      </c>
      <c r="H45" s="483">
        <v>2</v>
      </c>
      <c r="I45" s="483">
        <v>2</v>
      </c>
      <c r="J45" s="483">
        <v>2</v>
      </c>
      <c r="K45" s="484" t="str">
        <f t="shared" si="24"/>
        <v>Medio</v>
      </c>
      <c r="L45" s="483">
        <v>0</v>
      </c>
      <c r="M45" s="483">
        <v>2</v>
      </c>
      <c r="N45" s="483">
        <v>2</v>
      </c>
      <c r="O45" s="483">
        <v>0</v>
      </c>
      <c r="P45" s="484" t="str">
        <f t="shared" si="25"/>
        <v>Bajo</v>
      </c>
      <c r="Q45" s="483">
        <v>2</v>
      </c>
      <c r="R45" s="483">
        <v>2</v>
      </c>
      <c r="S45" s="484" t="str">
        <f t="shared" si="26"/>
        <v>Medio</v>
      </c>
      <c r="T45" s="484" t="str">
        <f t="shared" si="27"/>
        <v>MODERADO</v>
      </c>
    </row>
    <row r="46" spans="1:20" ht="16.5" thickBot="1" x14ac:dyDescent="0.3">
      <c r="A46" s="440" t="s">
        <v>133</v>
      </c>
      <c r="B46" s="441" t="s">
        <v>244</v>
      </c>
      <c r="C46" s="461" t="s">
        <v>91</v>
      </c>
      <c r="D46" s="441" t="s">
        <v>214</v>
      </c>
      <c r="E46" s="483">
        <v>2</v>
      </c>
      <c r="F46" s="483">
        <v>2</v>
      </c>
      <c r="G46" s="484" t="str">
        <f t="shared" si="23"/>
        <v>Medio</v>
      </c>
      <c r="H46" s="483">
        <v>2</v>
      </c>
      <c r="I46" s="483">
        <v>1</v>
      </c>
      <c r="J46" s="483">
        <v>1</v>
      </c>
      <c r="K46" s="484" t="str">
        <f t="shared" si="24"/>
        <v>Bajo</v>
      </c>
      <c r="L46" s="483">
        <v>0</v>
      </c>
      <c r="M46" s="483">
        <v>2</v>
      </c>
      <c r="N46" s="483">
        <v>2</v>
      </c>
      <c r="O46" s="483">
        <v>0</v>
      </c>
      <c r="P46" s="484" t="str">
        <f t="shared" si="25"/>
        <v>Bajo</v>
      </c>
      <c r="Q46" s="483">
        <v>2</v>
      </c>
      <c r="R46" s="483">
        <v>2</v>
      </c>
      <c r="S46" s="484" t="str">
        <f t="shared" si="26"/>
        <v>Medio</v>
      </c>
      <c r="T46" s="484" t="str">
        <f t="shared" si="27"/>
        <v>ACEPTABLE</v>
      </c>
    </row>
    <row r="47" spans="1:20" ht="16.5" thickBot="1" x14ac:dyDescent="0.3">
      <c r="A47" s="440" t="s">
        <v>133</v>
      </c>
      <c r="B47" s="441" t="s">
        <v>244</v>
      </c>
      <c r="C47" s="461" t="s">
        <v>99</v>
      </c>
      <c r="D47" s="441" t="s">
        <v>214</v>
      </c>
      <c r="E47" s="483">
        <v>2</v>
      </c>
      <c r="F47" s="483">
        <v>2</v>
      </c>
      <c r="G47" s="484" t="str">
        <f t="shared" si="23"/>
        <v>Medio</v>
      </c>
      <c r="H47" s="483">
        <v>2</v>
      </c>
      <c r="I47" s="483">
        <v>1</v>
      </c>
      <c r="J47" s="483">
        <v>1</v>
      </c>
      <c r="K47" s="484" t="str">
        <f t="shared" si="24"/>
        <v>Bajo</v>
      </c>
      <c r="L47" s="483">
        <v>0</v>
      </c>
      <c r="M47" s="483">
        <v>2</v>
      </c>
      <c r="N47" s="483">
        <v>2</v>
      </c>
      <c r="O47" s="483">
        <v>0</v>
      </c>
      <c r="P47" s="484" t="str">
        <f t="shared" si="25"/>
        <v>Bajo</v>
      </c>
      <c r="Q47" s="483">
        <v>2</v>
      </c>
      <c r="R47" s="483">
        <v>2</v>
      </c>
      <c r="S47" s="484" t="str">
        <f t="shared" si="26"/>
        <v>Medio</v>
      </c>
      <c r="T47" s="484" t="str">
        <f t="shared" si="27"/>
        <v>ACEPTABLE</v>
      </c>
    </row>
    <row r="48" spans="1:20" ht="16.5" thickBot="1" x14ac:dyDescent="0.3">
      <c r="A48" s="440" t="s">
        <v>133</v>
      </c>
      <c r="B48" s="441" t="s">
        <v>244</v>
      </c>
      <c r="C48" s="461" t="s">
        <v>98</v>
      </c>
      <c r="D48" s="441" t="s">
        <v>252</v>
      </c>
      <c r="E48" s="483">
        <v>2</v>
      </c>
      <c r="F48" s="483">
        <v>3</v>
      </c>
      <c r="G48" s="484" t="str">
        <f t="shared" si="23"/>
        <v>Medio</v>
      </c>
      <c r="H48" s="483">
        <v>2</v>
      </c>
      <c r="I48" s="483">
        <v>3</v>
      </c>
      <c r="J48" s="483">
        <v>2</v>
      </c>
      <c r="K48" s="484" t="str">
        <f t="shared" si="24"/>
        <v>Medio</v>
      </c>
      <c r="L48" s="483">
        <v>0</v>
      </c>
      <c r="M48" s="483">
        <v>2</v>
      </c>
      <c r="N48" s="483">
        <v>2</v>
      </c>
      <c r="O48" s="483">
        <v>0</v>
      </c>
      <c r="P48" s="484" t="str">
        <f t="shared" si="25"/>
        <v>Bajo</v>
      </c>
      <c r="Q48" s="483">
        <v>2</v>
      </c>
      <c r="R48" s="483">
        <v>2</v>
      </c>
      <c r="S48" s="484" t="str">
        <f t="shared" si="26"/>
        <v>Medio</v>
      </c>
      <c r="T48" s="484" t="str">
        <f t="shared" si="27"/>
        <v>MODERADO</v>
      </c>
    </row>
    <row r="49" spans="1:20" ht="16.5" thickBot="1" x14ac:dyDescent="0.3">
      <c r="A49" s="440" t="s">
        <v>133</v>
      </c>
      <c r="B49" s="441" t="s">
        <v>244</v>
      </c>
      <c r="C49" s="461" t="s">
        <v>349</v>
      </c>
      <c r="D49" s="441" t="s">
        <v>104</v>
      </c>
      <c r="E49" s="483">
        <v>1</v>
      </c>
      <c r="F49" s="483">
        <v>2</v>
      </c>
      <c r="G49" s="484" t="str">
        <f t="shared" si="23"/>
        <v>Bajo</v>
      </c>
      <c r="H49" s="483">
        <v>2</v>
      </c>
      <c r="I49" s="483">
        <v>2</v>
      </c>
      <c r="J49" s="483">
        <v>2</v>
      </c>
      <c r="K49" s="484" t="str">
        <f t="shared" si="24"/>
        <v>Medio</v>
      </c>
      <c r="L49" s="483">
        <v>0</v>
      </c>
      <c r="M49" s="483">
        <v>2</v>
      </c>
      <c r="N49" s="483">
        <v>1</v>
      </c>
      <c r="O49" s="483">
        <v>0</v>
      </c>
      <c r="P49" s="484" t="str">
        <f t="shared" si="25"/>
        <v>Bajo</v>
      </c>
      <c r="Q49" s="483">
        <v>1</v>
      </c>
      <c r="R49" s="483">
        <v>2</v>
      </c>
      <c r="S49" s="484" t="str">
        <f t="shared" si="26"/>
        <v>Bajo</v>
      </c>
      <c r="T49" s="484" t="str">
        <f t="shared" si="27"/>
        <v>ACEPTABLE</v>
      </c>
    </row>
    <row r="50" spans="1:20" ht="16.5" thickBot="1" x14ac:dyDescent="0.3">
      <c r="A50" s="440" t="s">
        <v>133</v>
      </c>
      <c r="B50" s="441" t="s">
        <v>244</v>
      </c>
      <c r="C50" s="462" t="s">
        <v>131</v>
      </c>
      <c r="D50" s="441" t="s">
        <v>103</v>
      </c>
      <c r="E50" s="483">
        <v>3</v>
      </c>
      <c r="F50" s="483">
        <v>2</v>
      </c>
      <c r="G50" s="484" t="str">
        <f t="shared" si="23"/>
        <v>Medio</v>
      </c>
      <c r="H50" s="483">
        <v>2</v>
      </c>
      <c r="I50" s="483">
        <v>1</v>
      </c>
      <c r="J50" s="483">
        <v>1</v>
      </c>
      <c r="K50" s="484" t="str">
        <f t="shared" si="24"/>
        <v>Bajo</v>
      </c>
      <c r="L50" s="483">
        <v>0</v>
      </c>
      <c r="M50" s="483">
        <v>2</v>
      </c>
      <c r="N50" s="483">
        <v>2</v>
      </c>
      <c r="O50" s="483">
        <v>0</v>
      </c>
      <c r="P50" s="484" t="str">
        <f t="shared" si="25"/>
        <v>Bajo</v>
      </c>
      <c r="Q50" s="483">
        <v>2</v>
      </c>
      <c r="R50" s="483">
        <v>2</v>
      </c>
      <c r="S50" s="484" t="str">
        <f t="shared" si="26"/>
        <v>Medio</v>
      </c>
      <c r="T50" s="484" t="str">
        <f t="shared" si="27"/>
        <v>ACEPTABLE</v>
      </c>
    </row>
    <row r="51" spans="1:20" ht="16.5" thickBot="1" x14ac:dyDescent="0.3">
      <c r="A51" s="440" t="s">
        <v>133</v>
      </c>
      <c r="B51" s="441" t="s">
        <v>253</v>
      </c>
      <c r="C51" s="463" t="s">
        <v>99</v>
      </c>
      <c r="D51" s="441" t="s">
        <v>214</v>
      </c>
      <c r="E51" s="483">
        <v>2</v>
      </c>
      <c r="F51" s="483">
        <v>3</v>
      </c>
      <c r="G51" s="484" t="str">
        <f t="shared" ref="G51:G56" si="28">IF(AVERAGE(E51:F51)&lt;=1.5,"Bajo",IF(AND(AVERAGE(E51:F51)&gt;=1.6,AVERAGE(E51:F51)&lt;=2.5),"Medio",IF(AND(AVERAGE(E51:F51)&gt;=2.6),"Alto")))</f>
        <v>Medio</v>
      </c>
      <c r="H51" s="483">
        <v>2</v>
      </c>
      <c r="I51" s="483">
        <v>1</v>
      </c>
      <c r="J51" s="483">
        <v>1</v>
      </c>
      <c r="K51" s="484" t="str">
        <f t="shared" ref="K51:K56" si="29">IF(AVERAGE(H51:J51)&lt;=1.5,"Bajo",IF(AND(AVERAGE(H51:J51)&gt;=1.6,AVERAGE(H51:J51)&lt;=2.5),"Medio",IF(AND(AVERAGE(H51:J51)&gt;=2.6),"Alto")))</f>
        <v>Bajo</v>
      </c>
      <c r="L51" s="483">
        <v>0</v>
      </c>
      <c r="M51" s="483">
        <v>2</v>
      </c>
      <c r="N51" s="483">
        <v>2</v>
      </c>
      <c r="O51" s="483">
        <v>0</v>
      </c>
      <c r="P51" s="484" t="str">
        <f t="shared" ref="P51:P56" si="30">IF(AVERAGE(L51:O51)&lt;=1.5,"Bajo",IF(AND(AVERAGE(L51:O51)&gt;=1.6,AVERAGE(L51:O51)&lt;=2.5),"Medio",IF(AND(AVERAGE(L51:O51)&gt;=2.6),"Alto")))</f>
        <v>Bajo</v>
      </c>
      <c r="Q51" s="483">
        <v>2</v>
      </c>
      <c r="R51" s="483">
        <v>2</v>
      </c>
      <c r="S51" s="484" t="str">
        <f t="shared" si="26"/>
        <v>Medio</v>
      </c>
      <c r="T51" s="484" t="str">
        <f t="shared" ref="T51:T56" si="31">IF(AVERAGE(E51:F51,H51:J51,L51:O51,Q51:R51)&lt;1.6,"ACEPTABLE",IF(AND(AVERAGE(E51:F51,H51:J51,L51:O51,Q51:R51)&gt;=1.6,AVERAGE(E51:F51,H51:J51,L51:O51,Q51:R51)&lt;2.6),"MODERADO",IF(AND(AVERAGE(E51:F51,H51:J51,L51:O51,Q51:R51)&gt;=2.6),"CRITICO")))</f>
        <v>ACEPTABLE</v>
      </c>
    </row>
    <row r="52" spans="1:20" ht="16.5" thickBot="1" x14ac:dyDescent="0.3">
      <c r="A52" s="440" t="s">
        <v>133</v>
      </c>
      <c r="B52" s="441" t="s">
        <v>253</v>
      </c>
      <c r="C52" s="464" t="s">
        <v>91</v>
      </c>
      <c r="D52" s="441" t="s">
        <v>214</v>
      </c>
      <c r="E52" s="483">
        <v>2</v>
      </c>
      <c r="F52" s="483">
        <v>3</v>
      </c>
      <c r="G52" s="484" t="str">
        <f t="shared" si="28"/>
        <v>Medio</v>
      </c>
      <c r="H52" s="483">
        <v>2</v>
      </c>
      <c r="I52" s="483">
        <v>1</v>
      </c>
      <c r="J52" s="483">
        <v>1</v>
      </c>
      <c r="K52" s="484" t="str">
        <f t="shared" si="29"/>
        <v>Bajo</v>
      </c>
      <c r="L52" s="483">
        <v>0</v>
      </c>
      <c r="M52" s="483">
        <v>2</v>
      </c>
      <c r="N52" s="483">
        <v>2</v>
      </c>
      <c r="O52" s="483">
        <v>0</v>
      </c>
      <c r="P52" s="484" t="str">
        <f t="shared" si="30"/>
        <v>Bajo</v>
      </c>
      <c r="Q52" s="483">
        <v>2</v>
      </c>
      <c r="R52" s="483">
        <v>2</v>
      </c>
      <c r="S52" s="484" t="str">
        <f t="shared" si="26"/>
        <v>Medio</v>
      </c>
      <c r="T52" s="484" t="str">
        <f t="shared" si="31"/>
        <v>ACEPTABLE</v>
      </c>
    </row>
    <row r="53" spans="1:20" ht="16.5" thickBot="1" x14ac:dyDescent="0.3">
      <c r="A53" s="440" t="s">
        <v>133</v>
      </c>
      <c r="B53" s="441" t="s">
        <v>253</v>
      </c>
      <c r="C53" s="464" t="s">
        <v>88</v>
      </c>
      <c r="D53" s="441" t="s">
        <v>103</v>
      </c>
      <c r="E53" s="483">
        <v>3</v>
      </c>
      <c r="F53" s="483">
        <v>3</v>
      </c>
      <c r="G53" s="484" t="str">
        <f t="shared" si="28"/>
        <v>Alto</v>
      </c>
      <c r="H53" s="483">
        <v>2</v>
      </c>
      <c r="I53" s="483">
        <v>1</v>
      </c>
      <c r="J53" s="483">
        <v>1</v>
      </c>
      <c r="K53" s="484" t="str">
        <f t="shared" si="29"/>
        <v>Bajo</v>
      </c>
      <c r="L53" s="483">
        <v>0</v>
      </c>
      <c r="M53" s="483">
        <v>2</v>
      </c>
      <c r="N53" s="483">
        <v>2</v>
      </c>
      <c r="O53" s="483">
        <v>0</v>
      </c>
      <c r="P53" s="484" t="str">
        <f t="shared" si="30"/>
        <v>Bajo</v>
      </c>
      <c r="Q53" s="483">
        <v>2</v>
      </c>
      <c r="R53" s="483">
        <v>2</v>
      </c>
      <c r="S53" s="484" t="str">
        <f t="shared" si="26"/>
        <v>Medio</v>
      </c>
      <c r="T53" s="484" t="str">
        <f t="shared" si="31"/>
        <v>MODERADO</v>
      </c>
    </row>
    <row r="54" spans="1:20" ht="16.5" thickBot="1" x14ac:dyDescent="0.3">
      <c r="A54" s="440" t="s">
        <v>133</v>
      </c>
      <c r="B54" s="441" t="s">
        <v>253</v>
      </c>
      <c r="C54" s="464" t="s">
        <v>98</v>
      </c>
      <c r="D54" s="441" t="s">
        <v>214</v>
      </c>
      <c r="E54" s="483">
        <v>2</v>
      </c>
      <c r="F54" s="483">
        <v>3</v>
      </c>
      <c r="G54" s="484" t="str">
        <f t="shared" si="28"/>
        <v>Medio</v>
      </c>
      <c r="H54" s="483">
        <v>2</v>
      </c>
      <c r="I54" s="483">
        <v>3</v>
      </c>
      <c r="J54" s="483">
        <v>2</v>
      </c>
      <c r="K54" s="484" t="str">
        <f t="shared" si="29"/>
        <v>Medio</v>
      </c>
      <c r="L54" s="483">
        <v>0</v>
      </c>
      <c r="M54" s="483">
        <v>2</v>
      </c>
      <c r="N54" s="483">
        <v>2</v>
      </c>
      <c r="O54" s="483">
        <v>0</v>
      </c>
      <c r="P54" s="484" t="str">
        <f t="shared" si="30"/>
        <v>Bajo</v>
      </c>
      <c r="Q54" s="483">
        <v>2</v>
      </c>
      <c r="R54" s="483">
        <v>2</v>
      </c>
      <c r="S54" s="484" t="str">
        <f t="shared" si="26"/>
        <v>Medio</v>
      </c>
      <c r="T54" s="484" t="str">
        <f t="shared" si="31"/>
        <v>MODERADO</v>
      </c>
    </row>
    <row r="55" spans="1:20" ht="16.5" thickBot="1" x14ac:dyDescent="0.3">
      <c r="A55" s="440" t="s">
        <v>133</v>
      </c>
      <c r="B55" s="441" t="s">
        <v>253</v>
      </c>
      <c r="C55" s="464" t="s">
        <v>349</v>
      </c>
      <c r="D55" s="441" t="s">
        <v>214</v>
      </c>
      <c r="E55" s="483">
        <v>1</v>
      </c>
      <c r="F55" s="483">
        <v>3</v>
      </c>
      <c r="G55" s="484" t="str">
        <f t="shared" si="28"/>
        <v>Medio</v>
      </c>
      <c r="H55" s="483">
        <v>2</v>
      </c>
      <c r="I55" s="483">
        <v>2</v>
      </c>
      <c r="J55" s="483">
        <v>2</v>
      </c>
      <c r="K55" s="484" t="str">
        <f t="shared" si="29"/>
        <v>Medio</v>
      </c>
      <c r="L55" s="483">
        <v>0</v>
      </c>
      <c r="M55" s="483">
        <v>1</v>
      </c>
      <c r="N55" s="483">
        <v>1</v>
      </c>
      <c r="O55" s="483">
        <v>0</v>
      </c>
      <c r="P55" s="484" t="str">
        <f t="shared" si="30"/>
        <v>Bajo</v>
      </c>
      <c r="Q55" s="483">
        <v>1</v>
      </c>
      <c r="R55" s="483">
        <v>2</v>
      </c>
      <c r="S55" s="484" t="str">
        <f t="shared" si="26"/>
        <v>Bajo</v>
      </c>
      <c r="T55" s="484" t="str">
        <f t="shared" si="31"/>
        <v>ACEPTABLE</v>
      </c>
    </row>
    <row r="56" spans="1:20" ht="16.5" thickBot="1" x14ac:dyDescent="0.3">
      <c r="A56" s="440" t="s">
        <v>133</v>
      </c>
      <c r="B56" s="441" t="s">
        <v>253</v>
      </c>
      <c r="C56" s="465" t="s">
        <v>131</v>
      </c>
      <c r="D56" s="441" t="s">
        <v>104</v>
      </c>
      <c r="E56" s="483">
        <v>3</v>
      </c>
      <c r="F56" s="483">
        <v>2</v>
      </c>
      <c r="G56" s="484" t="str">
        <f t="shared" si="28"/>
        <v>Medio</v>
      </c>
      <c r="H56" s="483">
        <v>2</v>
      </c>
      <c r="I56" s="483">
        <v>1</v>
      </c>
      <c r="J56" s="483">
        <v>1</v>
      </c>
      <c r="K56" s="484" t="str">
        <f t="shared" si="29"/>
        <v>Bajo</v>
      </c>
      <c r="L56" s="483">
        <v>0</v>
      </c>
      <c r="M56" s="483">
        <v>2</v>
      </c>
      <c r="N56" s="483">
        <v>2</v>
      </c>
      <c r="O56" s="483">
        <v>0</v>
      </c>
      <c r="P56" s="484" t="str">
        <f t="shared" si="30"/>
        <v>Bajo</v>
      </c>
      <c r="Q56" s="483">
        <v>2</v>
      </c>
      <c r="R56" s="483">
        <v>2</v>
      </c>
      <c r="S56" s="484" t="str">
        <f t="shared" si="26"/>
        <v>Medio</v>
      </c>
      <c r="T56" s="484" t="str">
        <f t="shared" si="31"/>
        <v>ACEPTABLE</v>
      </c>
    </row>
    <row r="57" spans="1:20" ht="16.5" thickBot="1" x14ac:dyDescent="0.3">
      <c r="A57" s="440" t="s">
        <v>133</v>
      </c>
      <c r="B57" s="441" t="s">
        <v>111</v>
      </c>
      <c r="C57" s="466" t="s">
        <v>90</v>
      </c>
      <c r="D57" s="441" t="s">
        <v>104</v>
      </c>
      <c r="E57" s="483">
        <v>1</v>
      </c>
      <c r="F57" s="483">
        <v>3</v>
      </c>
      <c r="G57" s="484" t="str">
        <f t="shared" ref="G57:G65" si="32">IF(AVERAGE(E57:F57)&lt;=1.5,"Bajo",IF(AND(AVERAGE(E57:F57)&gt;=1.6,AVERAGE(E57:F57)&lt;=2.5),"Medio",IF(AND(AVERAGE(E57:F57)&gt;=2.6),"Alto")))</f>
        <v>Medio</v>
      </c>
      <c r="H57" s="483">
        <v>2</v>
      </c>
      <c r="I57" s="483">
        <v>2</v>
      </c>
      <c r="J57" s="483">
        <v>2</v>
      </c>
      <c r="K57" s="484" t="str">
        <f t="shared" ref="K57:K65" si="33">IF(AVERAGE(H57:J57)&lt;=1.5,"Bajo",IF(AND(AVERAGE(H57:J57)&gt;=1.6,AVERAGE(H57:J57)&lt;=2.5),"Medio",IF(AND(AVERAGE(H57:J57)&gt;=2.6),"Alto")))</f>
        <v>Medio</v>
      </c>
      <c r="L57" s="483">
        <v>0</v>
      </c>
      <c r="M57" s="483">
        <v>2</v>
      </c>
      <c r="N57" s="483">
        <v>1</v>
      </c>
      <c r="O57" s="483">
        <v>0</v>
      </c>
      <c r="P57" s="484" t="str">
        <f t="shared" ref="P57:P65" si="34">IF(AVERAGE(L57:O57)&lt;=1.5,"Bajo",IF(AND(AVERAGE(L57:O57)&gt;=1.6,AVERAGE(L57:O57)&lt;=2.5),"Medio",IF(AND(AVERAGE(L57:O57)&gt;=2.6),"Alto")))</f>
        <v>Bajo</v>
      </c>
      <c r="Q57" s="483">
        <v>1</v>
      </c>
      <c r="R57" s="483">
        <v>2</v>
      </c>
      <c r="S57" s="484" t="str">
        <f t="shared" ref="S57:S65" si="35">IF(AVERAGE(Q57:R57)&lt;=1.5,"Bajo",IF(AND(AVERAGE(Q57:R57)&gt;=1.6,AVERAGE(Q57:R57)&lt;=2.5),"Medio",IF(AND(AVERAGE(Q57:R57)&gt;=2.6),"Alto")))</f>
        <v>Bajo</v>
      </c>
      <c r="T57" s="484" t="str">
        <f t="shared" ref="T57:T65" si="36">IF(AVERAGE(E57:F57,H57:J57,L57:O57,Q57:R57)&lt;1.6,"ACEPTABLE",IF(AND(AVERAGE(E57:F57,H57:J57,L57:O57,Q57:R57)&gt;=1.6,AVERAGE(E57:F57,H57:J57,L57:O57,Q57:R57)&lt;2.6),"MODERADO",IF(AND(AVERAGE(E57:F57,H57:J57,L57:O57,Q57:R57)&gt;=2.6),"CRITICO")))</f>
        <v>ACEPTABLE</v>
      </c>
    </row>
    <row r="58" spans="1:20" ht="16.5" thickBot="1" x14ac:dyDescent="0.3">
      <c r="A58" s="440" t="s">
        <v>133</v>
      </c>
      <c r="B58" s="441" t="s">
        <v>111</v>
      </c>
      <c r="C58" s="464" t="s">
        <v>351</v>
      </c>
      <c r="D58" s="441" t="s">
        <v>104</v>
      </c>
      <c r="E58" s="483">
        <v>1</v>
      </c>
      <c r="F58" s="483">
        <v>3</v>
      </c>
      <c r="G58" s="484" t="str">
        <f t="shared" si="32"/>
        <v>Medio</v>
      </c>
      <c r="H58" s="483">
        <v>2</v>
      </c>
      <c r="I58" s="483">
        <v>2</v>
      </c>
      <c r="J58" s="483">
        <v>2</v>
      </c>
      <c r="K58" s="484" t="str">
        <f t="shared" si="33"/>
        <v>Medio</v>
      </c>
      <c r="L58" s="483">
        <v>0</v>
      </c>
      <c r="M58" s="483">
        <v>2</v>
      </c>
      <c r="N58" s="483">
        <v>1</v>
      </c>
      <c r="O58" s="483">
        <v>0</v>
      </c>
      <c r="P58" s="484" t="str">
        <f t="shared" si="34"/>
        <v>Bajo</v>
      </c>
      <c r="Q58" s="483">
        <v>1</v>
      </c>
      <c r="R58" s="483">
        <v>2</v>
      </c>
      <c r="S58" s="484" t="str">
        <f t="shared" si="35"/>
        <v>Bajo</v>
      </c>
      <c r="T58" s="484" t="str">
        <f t="shared" si="36"/>
        <v>ACEPTABLE</v>
      </c>
    </row>
    <row r="59" spans="1:20" ht="16.5" thickBot="1" x14ac:dyDescent="0.3">
      <c r="A59" s="440" t="s">
        <v>133</v>
      </c>
      <c r="B59" s="441" t="s">
        <v>111</v>
      </c>
      <c r="C59" s="464" t="s">
        <v>121</v>
      </c>
      <c r="D59" s="441" t="s">
        <v>352</v>
      </c>
      <c r="E59" s="483">
        <v>1</v>
      </c>
      <c r="F59" s="483">
        <v>3</v>
      </c>
      <c r="G59" s="484" t="str">
        <f t="shared" si="32"/>
        <v>Medio</v>
      </c>
      <c r="H59" s="483">
        <v>2</v>
      </c>
      <c r="I59" s="483">
        <v>2</v>
      </c>
      <c r="J59" s="483">
        <v>2</v>
      </c>
      <c r="K59" s="484" t="str">
        <f t="shared" si="33"/>
        <v>Medio</v>
      </c>
      <c r="L59" s="483">
        <v>0</v>
      </c>
      <c r="M59" s="483">
        <v>2</v>
      </c>
      <c r="N59" s="483">
        <v>1</v>
      </c>
      <c r="O59" s="483">
        <v>0</v>
      </c>
      <c r="P59" s="484" t="str">
        <f t="shared" si="34"/>
        <v>Bajo</v>
      </c>
      <c r="Q59" s="483">
        <v>1</v>
      </c>
      <c r="R59" s="483">
        <v>2</v>
      </c>
      <c r="S59" s="484" t="str">
        <f t="shared" si="35"/>
        <v>Bajo</v>
      </c>
      <c r="T59" s="484" t="str">
        <f t="shared" si="36"/>
        <v>ACEPTABLE</v>
      </c>
    </row>
    <row r="60" spans="1:20" ht="16.5" thickBot="1" x14ac:dyDescent="0.3">
      <c r="A60" s="440" t="s">
        <v>133</v>
      </c>
      <c r="B60" s="441" t="s">
        <v>111</v>
      </c>
      <c r="C60" s="464" t="s">
        <v>258</v>
      </c>
      <c r="D60" s="441" t="s">
        <v>214</v>
      </c>
      <c r="E60" s="483">
        <v>2</v>
      </c>
      <c r="F60" s="483">
        <v>3</v>
      </c>
      <c r="G60" s="484" t="str">
        <f t="shared" si="32"/>
        <v>Medio</v>
      </c>
      <c r="H60" s="483">
        <v>3</v>
      </c>
      <c r="I60" s="483">
        <v>3</v>
      </c>
      <c r="J60" s="483">
        <v>2</v>
      </c>
      <c r="K60" s="484" t="str">
        <f t="shared" si="33"/>
        <v>Alto</v>
      </c>
      <c r="L60" s="483">
        <v>0</v>
      </c>
      <c r="M60" s="483">
        <v>2</v>
      </c>
      <c r="N60" s="483">
        <v>2</v>
      </c>
      <c r="O60" s="483">
        <v>2</v>
      </c>
      <c r="P60" s="484" t="str">
        <f t="shared" si="34"/>
        <v>Bajo</v>
      </c>
      <c r="Q60" s="483">
        <v>2</v>
      </c>
      <c r="R60" s="483">
        <v>2</v>
      </c>
      <c r="S60" s="484" t="str">
        <f t="shared" si="35"/>
        <v>Medio</v>
      </c>
      <c r="T60" s="484" t="str">
        <f t="shared" si="36"/>
        <v>MODERADO</v>
      </c>
    </row>
    <row r="61" spans="1:20" ht="16.5" thickBot="1" x14ac:dyDescent="0.3">
      <c r="A61" s="440" t="s">
        <v>133</v>
      </c>
      <c r="B61" s="441" t="s">
        <v>111</v>
      </c>
      <c r="C61" s="464" t="s">
        <v>260</v>
      </c>
      <c r="D61" s="441" t="s">
        <v>214</v>
      </c>
      <c r="E61" s="483">
        <v>2</v>
      </c>
      <c r="F61" s="483">
        <v>3</v>
      </c>
      <c r="G61" s="484" t="str">
        <f t="shared" si="32"/>
        <v>Medio</v>
      </c>
      <c r="H61" s="483">
        <v>3</v>
      </c>
      <c r="I61" s="483">
        <v>1</v>
      </c>
      <c r="J61" s="483">
        <v>1</v>
      </c>
      <c r="K61" s="484" t="str">
        <f t="shared" si="33"/>
        <v>Medio</v>
      </c>
      <c r="L61" s="483">
        <v>0</v>
      </c>
      <c r="M61" s="483">
        <v>2</v>
      </c>
      <c r="N61" s="483">
        <v>2</v>
      </c>
      <c r="O61" s="483">
        <v>0</v>
      </c>
      <c r="P61" s="484" t="str">
        <f t="shared" si="34"/>
        <v>Bajo</v>
      </c>
      <c r="Q61" s="483">
        <v>2</v>
      </c>
      <c r="R61" s="483">
        <v>2</v>
      </c>
      <c r="S61" s="484" t="str">
        <f t="shared" si="35"/>
        <v>Medio</v>
      </c>
      <c r="T61" s="484" t="str">
        <f t="shared" si="36"/>
        <v>MODERADO</v>
      </c>
    </row>
    <row r="62" spans="1:20" ht="16.5" thickBot="1" x14ac:dyDescent="0.3">
      <c r="A62" s="440" t="s">
        <v>133</v>
      </c>
      <c r="B62" s="441" t="s">
        <v>111</v>
      </c>
      <c r="C62" s="464" t="s">
        <v>353</v>
      </c>
      <c r="D62" s="441" t="s">
        <v>214</v>
      </c>
      <c r="E62" s="483">
        <v>2</v>
      </c>
      <c r="F62" s="483">
        <v>2</v>
      </c>
      <c r="G62" s="484" t="str">
        <f t="shared" si="32"/>
        <v>Medio</v>
      </c>
      <c r="H62" s="483">
        <v>2</v>
      </c>
      <c r="I62" s="483">
        <v>1</v>
      </c>
      <c r="J62" s="483">
        <v>1</v>
      </c>
      <c r="K62" s="484" t="str">
        <f t="shared" si="33"/>
        <v>Bajo</v>
      </c>
      <c r="L62" s="483">
        <v>0</v>
      </c>
      <c r="M62" s="483">
        <v>2</v>
      </c>
      <c r="N62" s="483">
        <v>2</v>
      </c>
      <c r="O62" s="483">
        <v>0</v>
      </c>
      <c r="P62" s="484" t="str">
        <f t="shared" si="34"/>
        <v>Bajo</v>
      </c>
      <c r="Q62" s="483">
        <v>2</v>
      </c>
      <c r="R62" s="483">
        <v>2</v>
      </c>
      <c r="S62" s="484" t="str">
        <f t="shared" si="35"/>
        <v>Medio</v>
      </c>
      <c r="T62" s="484" t="str">
        <f t="shared" si="36"/>
        <v>ACEPTABLE</v>
      </c>
    </row>
    <row r="63" spans="1:20" ht="16.5" thickBot="1" x14ac:dyDescent="0.3">
      <c r="A63" s="440" t="s">
        <v>133</v>
      </c>
      <c r="B63" s="441" t="s">
        <v>111</v>
      </c>
      <c r="C63" s="464" t="s">
        <v>122</v>
      </c>
      <c r="D63" s="441" t="s">
        <v>214</v>
      </c>
      <c r="E63" s="483">
        <v>2</v>
      </c>
      <c r="F63" s="483">
        <v>2</v>
      </c>
      <c r="G63" s="484" t="str">
        <f t="shared" si="32"/>
        <v>Medio</v>
      </c>
      <c r="H63" s="483">
        <v>2</v>
      </c>
      <c r="I63" s="483">
        <v>1</v>
      </c>
      <c r="J63" s="483">
        <v>2</v>
      </c>
      <c r="K63" s="484" t="str">
        <f t="shared" si="33"/>
        <v>Medio</v>
      </c>
      <c r="L63" s="483">
        <v>0</v>
      </c>
      <c r="M63" s="483">
        <v>2</v>
      </c>
      <c r="N63" s="483">
        <v>2</v>
      </c>
      <c r="O63" s="483">
        <v>0</v>
      </c>
      <c r="P63" s="484" t="str">
        <f t="shared" si="34"/>
        <v>Bajo</v>
      </c>
      <c r="Q63" s="483">
        <v>2</v>
      </c>
      <c r="R63" s="483">
        <v>2</v>
      </c>
      <c r="S63" s="484" t="str">
        <f t="shared" si="35"/>
        <v>Medio</v>
      </c>
      <c r="T63" s="484" t="str">
        <f t="shared" si="36"/>
        <v>ACEPTABLE</v>
      </c>
    </row>
    <row r="64" spans="1:20" ht="16.5" thickBot="1" x14ac:dyDescent="0.3">
      <c r="A64" s="440" t="s">
        <v>133</v>
      </c>
      <c r="B64" s="441" t="s">
        <v>111</v>
      </c>
      <c r="C64" s="464" t="s">
        <v>93</v>
      </c>
      <c r="D64" s="441" t="s">
        <v>214</v>
      </c>
      <c r="E64" s="483">
        <v>2</v>
      </c>
      <c r="F64" s="483">
        <v>3</v>
      </c>
      <c r="G64" s="484" t="str">
        <f t="shared" si="32"/>
        <v>Medio</v>
      </c>
      <c r="H64" s="483">
        <v>2</v>
      </c>
      <c r="I64" s="483">
        <v>3</v>
      </c>
      <c r="J64" s="483">
        <v>2</v>
      </c>
      <c r="K64" s="484" t="str">
        <f t="shared" si="33"/>
        <v>Medio</v>
      </c>
      <c r="L64" s="483">
        <v>0</v>
      </c>
      <c r="M64" s="483">
        <v>2</v>
      </c>
      <c r="N64" s="483">
        <v>2</v>
      </c>
      <c r="O64" s="483">
        <v>2</v>
      </c>
      <c r="P64" s="484" t="str">
        <f t="shared" si="34"/>
        <v>Bajo</v>
      </c>
      <c r="Q64" s="483">
        <v>2</v>
      </c>
      <c r="R64" s="483">
        <v>2</v>
      </c>
      <c r="S64" s="484" t="str">
        <f t="shared" si="35"/>
        <v>Medio</v>
      </c>
      <c r="T64" s="484" t="str">
        <f t="shared" si="36"/>
        <v>MODERADO</v>
      </c>
    </row>
    <row r="65" spans="1:20" ht="16.5" thickBot="1" x14ac:dyDescent="0.3">
      <c r="A65" s="440" t="s">
        <v>133</v>
      </c>
      <c r="B65" s="441" t="s">
        <v>111</v>
      </c>
      <c r="C65" s="465" t="s">
        <v>131</v>
      </c>
      <c r="D65" s="441" t="s">
        <v>214</v>
      </c>
      <c r="E65" s="483">
        <v>3</v>
      </c>
      <c r="F65" s="483">
        <v>2</v>
      </c>
      <c r="G65" s="484" t="str">
        <f t="shared" si="32"/>
        <v>Medio</v>
      </c>
      <c r="H65" s="483">
        <v>2</v>
      </c>
      <c r="I65" s="483">
        <v>1</v>
      </c>
      <c r="J65" s="483">
        <v>1</v>
      </c>
      <c r="K65" s="484" t="str">
        <f t="shared" si="33"/>
        <v>Bajo</v>
      </c>
      <c r="L65" s="483">
        <v>0</v>
      </c>
      <c r="M65" s="483">
        <v>2</v>
      </c>
      <c r="N65" s="483">
        <v>2</v>
      </c>
      <c r="O65" s="483">
        <v>2</v>
      </c>
      <c r="P65" s="484" t="str">
        <f t="shared" si="34"/>
        <v>Bajo</v>
      </c>
      <c r="Q65" s="483">
        <v>2</v>
      </c>
      <c r="R65" s="483">
        <v>2</v>
      </c>
      <c r="S65" s="484" t="str">
        <f t="shared" si="35"/>
        <v>Medio</v>
      </c>
      <c r="T65" s="484" t="str">
        <f t="shared" si="36"/>
        <v>MODERADO</v>
      </c>
    </row>
    <row r="66" spans="1:20" ht="16.5" thickBot="1" x14ac:dyDescent="0.3">
      <c r="A66" s="440" t="s">
        <v>133</v>
      </c>
      <c r="B66" s="441" t="s">
        <v>126</v>
      </c>
      <c r="C66" s="466" t="s">
        <v>98</v>
      </c>
      <c r="D66" s="441" t="s">
        <v>214</v>
      </c>
      <c r="E66" s="483">
        <v>2</v>
      </c>
      <c r="F66" s="483">
        <v>2</v>
      </c>
      <c r="G66" s="484" t="str">
        <f t="shared" ref="G66:G75" si="37">IF(AVERAGE(E66:F66)&lt;=1.5,"Bajo",IF(AND(AVERAGE(E66:F66)&gt;=1.6,AVERAGE(E66:F66)&lt;=2.5),"Medio",IF(AND(AVERAGE(E66:F66)&gt;=2.6),"Alto")))</f>
        <v>Medio</v>
      </c>
      <c r="H66" s="483">
        <v>2</v>
      </c>
      <c r="I66" s="483">
        <v>3</v>
      </c>
      <c r="J66" s="483">
        <v>2</v>
      </c>
      <c r="K66" s="484" t="str">
        <f t="shared" ref="K66:K75" si="38">IF(AVERAGE(H66:J66)&lt;=1.5,"Bajo",IF(AND(AVERAGE(H66:J66)&gt;=1.6,AVERAGE(H66:J66)&lt;=2.5),"Medio",IF(AND(AVERAGE(H66:J66)&gt;=2.6),"Alto")))</f>
        <v>Medio</v>
      </c>
      <c r="L66" s="483">
        <v>0</v>
      </c>
      <c r="M66" s="483">
        <v>2</v>
      </c>
      <c r="N66" s="483">
        <v>2</v>
      </c>
      <c r="O66" s="483">
        <v>0</v>
      </c>
      <c r="P66" s="484" t="str">
        <f t="shared" ref="P66:P95" si="39">IF(AVERAGE(L66:O66)&lt;=1.5,"Bajo",IF(AND(AVERAGE(L66:O66)&gt;=1.6,AVERAGE(L66:O66)&lt;=2.5),"Medio",IF(AND(AVERAGE(L66:O66)&gt;=2.6),"Alto")))</f>
        <v>Bajo</v>
      </c>
      <c r="Q66" s="483">
        <v>2</v>
      </c>
      <c r="R66" s="483">
        <v>2</v>
      </c>
      <c r="S66" s="484" t="str">
        <f t="shared" ref="S66:S96" si="40">IF(AVERAGE(Q66:R66)&lt;=1.5,"Bajo",IF(AND(AVERAGE(Q66:R66)&gt;=1.6,AVERAGE(Q66:R66)&lt;=2.5),"Medio",IF(AND(AVERAGE(Q66:R66)&gt;=2.6),"Alto")))</f>
        <v>Medio</v>
      </c>
      <c r="T66" s="484" t="str">
        <f t="shared" ref="T66:T75" si="41">IF(AVERAGE(E66:F66,H66:J66,L66:O66,Q66:R66)&lt;1.6,"ACEPTABLE",IF(AND(AVERAGE(E66:F66,H66:J66,L66:O66,Q66:R66)&gt;=1.6,AVERAGE(E66:F66,H66:J66,L66:O66,Q66:R66)&lt;2.6),"MODERADO",IF(AND(AVERAGE(E66:F66,H66:J66,L66:O66,Q66:R66)&gt;=2.6),"CRITICO")))</f>
        <v>MODERADO</v>
      </c>
    </row>
    <row r="67" spans="1:20" ht="16.5" thickBot="1" x14ac:dyDescent="0.3">
      <c r="A67" s="440" t="s">
        <v>133</v>
      </c>
      <c r="B67" s="441" t="s">
        <v>126</v>
      </c>
      <c r="C67" s="464" t="s">
        <v>93</v>
      </c>
      <c r="D67" s="441" t="s">
        <v>214</v>
      </c>
      <c r="E67" s="483">
        <v>2</v>
      </c>
      <c r="F67" s="483">
        <v>2</v>
      </c>
      <c r="G67" s="484" t="str">
        <f t="shared" si="37"/>
        <v>Medio</v>
      </c>
      <c r="H67" s="483">
        <v>2</v>
      </c>
      <c r="I67" s="483">
        <v>3</v>
      </c>
      <c r="J67" s="483">
        <v>2</v>
      </c>
      <c r="K67" s="484" t="str">
        <f t="shared" si="38"/>
        <v>Medio</v>
      </c>
      <c r="L67" s="483">
        <v>0</v>
      </c>
      <c r="M67" s="483">
        <v>2</v>
      </c>
      <c r="N67" s="483">
        <v>2</v>
      </c>
      <c r="O67" s="483">
        <v>2</v>
      </c>
      <c r="P67" s="484" t="str">
        <f t="shared" si="39"/>
        <v>Bajo</v>
      </c>
      <c r="Q67" s="483">
        <v>2</v>
      </c>
      <c r="R67" s="483">
        <v>2</v>
      </c>
      <c r="S67" s="484" t="str">
        <f t="shared" si="40"/>
        <v>Medio</v>
      </c>
      <c r="T67" s="484" t="str">
        <f t="shared" si="41"/>
        <v>MODERADO</v>
      </c>
    </row>
    <row r="68" spans="1:20" ht="16.5" thickBot="1" x14ac:dyDescent="0.3">
      <c r="A68" s="440" t="s">
        <v>133</v>
      </c>
      <c r="B68" s="441" t="s">
        <v>126</v>
      </c>
      <c r="C68" s="464" t="s">
        <v>94</v>
      </c>
      <c r="D68" s="441" t="s">
        <v>214</v>
      </c>
      <c r="E68" s="483">
        <v>2</v>
      </c>
      <c r="F68" s="483">
        <v>2</v>
      </c>
      <c r="G68" s="484" t="str">
        <f t="shared" si="37"/>
        <v>Medio</v>
      </c>
      <c r="H68" s="483">
        <v>2</v>
      </c>
      <c r="I68" s="483">
        <v>3</v>
      </c>
      <c r="J68" s="483">
        <v>2</v>
      </c>
      <c r="K68" s="484" t="str">
        <f t="shared" si="38"/>
        <v>Medio</v>
      </c>
      <c r="L68" s="483">
        <v>0</v>
      </c>
      <c r="M68" s="483">
        <v>2</v>
      </c>
      <c r="N68" s="483">
        <v>2</v>
      </c>
      <c r="O68" s="483">
        <v>2</v>
      </c>
      <c r="P68" s="484" t="str">
        <f t="shared" si="39"/>
        <v>Bajo</v>
      </c>
      <c r="Q68" s="483">
        <v>2</v>
      </c>
      <c r="R68" s="483">
        <v>2</v>
      </c>
      <c r="S68" s="484" t="str">
        <f t="shared" si="40"/>
        <v>Medio</v>
      </c>
      <c r="T68" s="484" t="str">
        <f t="shared" si="41"/>
        <v>MODERADO</v>
      </c>
    </row>
    <row r="69" spans="1:20" ht="16.5" thickBot="1" x14ac:dyDescent="0.3">
      <c r="A69" s="440" t="s">
        <v>133</v>
      </c>
      <c r="B69" s="441" t="s">
        <v>126</v>
      </c>
      <c r="C69" s="464" t="s">
        <v>123</v>
      </c>
      <c r="D69" s="441" t="s">
        <v>214</v>
      </c>
      <c r="E69" s="483">
        <v>2</v>
      </c>
      <c r="F69" s="483">
        <v>2</v>
      </c>
      <c r="G69" s="484" t="str">
        <f t="shared" si="37"/>
        <v>Medio</v>
      </c>
      <c r="H69" s="483">
        <v>2</v>
      </c>
      <c r="I69" s="483">
        <v>2</v>
      </c>
      <c r="J69" s="483">
        <v>2</v>
      </c>
      <c r="K69" s="484" t="str">
        <f t="shared" si="38"/>
        <v>Medio</v>
      </c>
      <c r="L69" s="483">
        <v>0</v>
      </c>
      <c r="M69" s="483">
        <v>2</v>
      </c>
      <c r="N69" s="483">
        <v>2</v>
      </c>
      <c r="O69" s="483">
        <v>0</v>
      </c>
      <c r="P69" s="484" t="str">
        <f t="shared" si="39"/>
        <v>Bajo</v>
      </c>
      <c r="Q69" s="483">
        <v>2</v>
      </c>
      <c r="R69" s="483">
        <v>2</v>
      </c>
      <c r="S69" s="484" t="str">
        <f t="shared" si="40"/>
        <v>Medio</v>
      </c>
      <c r="T69" s="484" t="str">
        <f t="shared" si="41"/>
        <v>MODERADO</v>
      </c>
    </row>
    <row r="70" spans="1:20" ht="16.5" thickBot="1" x14ac:dyDescent="0.3">
      <c r="A70" s="440" t="s">
        <v>133</v>
      </c>
      <c r="B70" s="441" t="s">
        <v>126</v>
      </c>
      <c r="C70" s="465" t="s">
        <v>354</v>
      </c>
      <c r="D70" s="441" t="s">
        <v>214</v>
      </c>
      <c r="E70" s="483">
        <v>2</v>
      </c>
      <c r="F70" s="483">
        <v>3</v>
      </c>
      <c r="G70" s="484" t="str">
        <f t="shared" si="37"/>
        <v>Medio</v>
      </c>
      <c r="H70" s="483">
        <v>2</v>
      </c>
      <c r="I70" s="483">
        <v>1</v>
      </c>
      <c r="J70" s="483">
        <v>2</v>
      </c>
      <c r="K70" s="484" t="str">
        <f t="shared" si="38"/>
        <v>Medio</v>
      </c>
      <c r="L70" s="483">
        <v>0</v>
      </c>
      <c r="M70" s="483">
        <v>2</v>
      </c>
      <c r="N70" s="483">
        <v>2</v>
      </c>
      <c r="O70" s="483">
        <v>0</v>
      </c>
      <c r="P70" s="484" t="str">
        <f t="shared" si="39"/>
        <v>Bajo</v>
      </c>
      <c r="Q70" s="483">
        <v>2</v>
      </c>
      <c r="R70" s="483">
        <v>2</v>
      </c>
      <c r="S70" s="484" t="str">
        <f t="shared" si="40"/>
        <v>Medio</v>
      </c>
      <c r="T70" s="484" t="str">
        <f t="shared" si="41"/>
        <v>MODERADO</v>
      </c>
    </row>
    <row r="71" spans="1:20" ht="16.5" thickBot="1" x14ac:dyDescent="0.3">
      <c r="A71" s="440" t="s">
        <v>133</v>
      </c>
      <c r="B71" s="441" t="s">
        <v>355</v>
      </c>
      <c r="C71" s="466" t="s">
        <v>93</v>
      </c>
      <c r="D71" s="441" t="s">
        <v>214</v>
      </c>
      <c r="E71" s="483">
        <v>2</v>
      </c>
      <c r="F71" s="483">
        <v>1</v>
      </c>
      <c r="G71" s="484" t="str">
        <f t="shared" si="37"/>
        <v>Bajo</v>
      </c>
      <c r="H71" s="483">
        <v>2</v>
      </c>
      <c r="I71" s="483">
        <v>2</v>
      </c>
      <c r="J71" s="483">
        <v>2</v>
      </c>
      <c r="K71" s="484" t="str">
        <f t="shared" si="38"/>
        <v>Medio</v>
      </c>
      <c r="L71" s="483">
        <v>0</v>
      </c>
      <c r="M71" s="483">
        <v>2</v>
      </c>
      <c r="N71" s="483">
        <v>2</v>
      </c>
      <c r="O71" s="483">
        <v>0</v>
      </c>
      <c r="P71" s="484" t="str">
        <f t="shared" si="39"/>
        <v>Bajo</v>
      </c>
      <c r="Q71" s="483">
        <v>2</v>
      </c>
      <c r="R71" s="483">
        <v>2</v>
      </c>
      <c r="S71" s="484" t="str">
        <f t="shared" si="40"/>
        <v>Medio</v>
      </c>
      <c r="T71" s="484" t="str">
        <f t="shared" si="41"/>
        <v>ACEPTABLE</v>
      </c>
    </row>
    <row r="72" spans="1:20" ht="16.5" thickBot="1" x14ac:dyDescent="0.3">
      <c r="A72" s="440" t="s">
        <v>133</v>
      </c>
      <c r="B72" s="441" t="s">
        <v>355</v>
      </c>
      <c r="C72" s="464" t="s">
        <v>271</v>
      </c>
      <c r="D72" s="441" t="s">
        <v>214</v>
      </c>
      <c r="E72" s="483">
        <v>2</v>
      </c>
      <c r="F72" s="483">
        <v>1</v>
      </c>
      <c r="G72" s="484" t="str">
        <f t="shared" si="37"/>
        <v>Bajo</v>
      </c>
      <c r="H72" s="483">
        <v>2</v>
      </c>
      <c r="I72" s="483">
        <v>2</v>
      </c>
      <c r="J72" s="483">
        <v>2</v>
      </c>
      <c r="K72" s="484" t="str">
        <f t="shared" si="38"/>
        <v>Medio</v>
      </c>
      <c r="L72" s="483">
        <v>0</v>
      </c>
      <c r="M72" s="483">
        <v>2</v>
      </c>
      <c r="N72" s="483">
        <v>2</v>
      </c>
      <c r="O72" s="483">
        <v>0</v>
      </c>
      <c r="P72" s="484" t="str">
        <f t="shared" si="39"/>
        <v>Bajo</v>
      </c>
      <c r="Q72" s="483">
        <v>2</v>
      </c>
      <c r="R72" s="483">
        <v>2</v>
      </c>
      <c r="S72" s="484" t="str">
        <f t="shared" si="40"/>
        <v>Medio</v>
      </c>
      <c r="T72" s="484" t="str">
        <f t="shared" si="41"/>
        <v>ACEPTABLE</v>
      </c>
    </row>
    <row r="73" spans="1:20" ht="16.5" thickBot="1" x14ac:dyDescent="0.3">
      <c r="A73" s="440" t="s">
        <v>133</v>
      </c>
      <c r="B73" s="441" t="s">
        <v>355</v>
      </c>
      <c r="C73" s="464" t="s">
        <v>88</v>
      </c>
      <c r="D73" s="441" t="s">
        <v>214</v>
      </c>
      <c r="E73" s="483">
        <v>2</v>
      </c>
      <c r="F73" s="483">
        <v>1</v>
      </c>
      <c r="G73" s="484" t="str">
        <f t="shared" si="37"/>
        <v>Bajo</v>
      </c>
      <c r="H73" s="483">
        <v>2</v>
      </c>
      <c r="I73" s="483">
        <v>2</v>
      </c>
      <c r="J73" s="483">
        <v>1</v>
      </c>
      <c r="K73" s="484" t="str">
        <f t="shared" si="38"/>
        <v>Medio</v>
      </c>
      <c r="L73" s="483">
        <v>0</v>
      </c>
      <c r="M73" s="483">
        <v>2</v>
      </c>
      <c r="N73" s="483">
        <v>2</v>
      </c>
      <c r="O73" s="483">
        <v>0</v>
      </c>
      <c r="P73" s="484" t="str">
        <f t="shared" si="39"/>
        <v>Bajo</v>
      </c>
      <c r="Q73" s="483">
        <v>2</v>
      </c>
      <c r="R73" s="483">
        <v>2</v>
      </c>
      <c r="S73" s="484" t="str">
        <f t="shared" si="40"/>
        <v>Medio</v>
      </c>
      <c r="T73" s="484" t="str">
        <f t="shared" si="41"/>
        <v>ACEPTABLE</v>
      </c>
    </row>
    <row r="74" spans="1:20" ht="16.5" thickBot="1" x14ac:dyDescent="0.3">
      <c r="A74" s="440" t="s">
        <v>133</v>
      </c>
      <c r="B74" s="441" t="s">
        <v>355</v>
      </c>
      <c r="C74" s="464" t="s">
        <v>349</v>
      </c>
      <c r="D74" s="441" t="s">
        <v>104</v>
      </c>
      <c r="E74" s="483">
        <v>1</v>
      </c>
      <c r="F74" s="483">
        <v>1</v>
      </c>
      <c r="G74" s="484" t="str">
        <f t="shared" si="37"/>
        <v>Bajo</v>
      </c>
      <c r="H74" s="483">
        <v>2</v>
      </c>
      <c r="I74" s="483">
        <v>2</v>
      </c>
      <c r="J74" s="483">
        <v>2</v>
      </c>
      <c r="K74" s="484" t="str">
        <f t="shared" si="38"/>
        <v>Medio</v>
      </c>
      <c r="L74" s="483">
        <v>0</v>
      </c>
      <c r="M74" s="483">
        <v>1</v>
      </c>
      <c r="N74" s="483">
        <v>1</v>
      </c>
      <c r="O74" s="483">
        <v>0</v>
      </c>
      <c r="P74" s="484" t="str">
        <f t="shared" si="39"/>
        <v>Bajo</v>
      </c>
      <c r="Q74" s="483">
        <v>1</v>
      </c>
      <c r="R74" s="483">
        <v>2</v>
      </c>
      <c r="S74" s="484" t="str">
        <f t="shared" si="40"/>
        <v>Bajo</v>
      </c>
      <c r="T74" s="484" t="str">
        <f t="shared" si="41"/>
        <v>ACEPTABLE</v>
      </c>
    </row>
    <row r="75" spans="1:20" ht="16.5" thickBot="1" x14ac:dyDescent="0.3">
      <c r="A75" s="440" t="s">
        <v>133</v>
      </c>
      <c r="B75" s="441" t="s">
        <v>355</v>
      </c>
      <c r="C75" s="464" t="s">
        <v>356</v>
      </c>
      <c r="D75" s="441" t="s">
        <v>338</v>
      </c>
      <c r="E75" s="483">
        <v>2</v>
      </c>
      <c r="F75" s="483">
        <v>1</v>
      </c>
      <c r="G75" s="484" t="str">
        <f t="shared" si="37"/>
        <v>Bajo</v>
      </c>
      <c r="H75" s="483">
        <v>2</v>
      </c>
      <c r="I75" s="483">
        <v>2</v>
      </c>
      <c r="J75" s="483">
        <v>2</v>
      </c>
      <c r="K75" s="484" t="str">
        <f t="shared" si="38"/>
        <v>Medio</v>
      </c>
      <c r="L75" s="483">
        <v>0</v>
      </c>
      <c r="M75" s="483">
        <v>2</v>
      </c>
      <c r="N75" s="483">
        <v>2</v>
      </c>
      <c r="O75" s="483">
        <v>0</v>
      </c>
      <c r="P75" s="484" t="str">
        <f t="shared" si="39"/>
        <v>Bajo</v>
      </c>
      <c r="Q75" s="483">
        <v>2</v>
      </c>
      <c r="R75" s="483">
        <v>2</v>
      </c>
      <c r="S75" s="484" t="str">
        <f t="shared" si="40"/>
        <v>Medio</v>
      </c>
      <c r="T75" s="484" t="str">
        <f t="shared" si="41"/>
        <v>ACEPTABLE</v>
      </c>
    </row>
    <row r="76" spans="1:20" ht="16.5" thickBot="1" x14ac:dyDescent="0.3">
      <c r="A76" s="442" t="s">
        <v>414</v>
      </c>
      <c r="B76" s="443" t="s">
        <v>270</v>
      </c>
      <c r="C76" s="467" t="s">
        <v>90</v>
      </c>
      <c r="D76" s="443" t="s">
        <v>104</v>
      </c>
      <c r="E76" s="483">
        <v>1</v>
      </c>
      <c r="F76" s="483">
        <v>2</v>
      </c>
      <c r="G76" s="484" t="str">
        <f t="shared" ref="G76:G82" si="42">IF(AVERAGE(E76:F76)&lt;=1.5,"Bajo",IF(AND(AVERAGE(E76:F76)&gt;=1.6,AVERAGE(E76:F76)&lt;=2.5),"Medio",IF(AND(AVERAGE(E76:F76)&gt;=2.6),"Alto")))</f>
        <v>Bajo</v>
      </c>
      <c r="H76" s="483">
        <v>2</v>
      </c>
      <c r="I76" s="483">
        <v>2</v>
      </c>
      <c r="J76" s="483">
        <v>2</v>
      </c>
      <c r="K76" s="484" t="str">
        <f t="shared" ref="K76:K82" si="43">IF(AVERAGE(H76:J76)&lt;=1.5,"Bajo",IF(AND(AVERAGE(H76:J76)&gt;=1.6,AVERAGE(H76:J76)&lt;=2.5),"Medio",IF(AND(AVERAGE(H76:J76)&gt;=2.6),"Alto")))</f>
        <v>Medio</v>
      </c>
      <c r="L76" s="483">
        <v>0</v>
      </c>
      <c r="M76" s="483">
        <v>1</v>
      </c>
      <c r="N76" s="483">
        <v>1</v>
      </c>
      <c r="O76" s="483">
        <v>0</v>
      </c>
      <c r="P76" s="484" t="str">
        <f t="shared" si="39"/>
        <v>Bajo</v>
      </c>
      <c r="Q76" s="483">
        <v>1</v>
      </c>
      <c r="R76" s="483">
        <v>2</v>
      </c>
      <c r="S76" s="484" t="str">
        <f t="shared" si="40"/>
        <v>Bajo</v>
      </c>
      <c r="T76" s="484" t="str">
        <f t="shared" ref="T76:T82" si="44">IF(AVERAGE(E76:F76,H76:J76,L76:O76,Q76:R76)&lt;1.6,"ACEPTABLE",IF(AND(AVERAGE(E76:F76,H76:J76,L76:O76,Q76:R76)&gt;=1.6,AVERAGE(E76:F76,H76:J76,L76:O76,Q76:R76)&lt;2.6),"MODERADO",IF(AND(AVERAGE(E76:F76,H76:J76,L76:O76,Q76:R76)&gt;=2.6),"CRITICO")))</f>
        <v>ACEPTABLE</v>
      </c>
    </row>
    <row r="77" spans="1:20" ht="16.5" thickBot="1" x14ac:dyDescent="0.3">
      <c r="A77" s="442" t="s">
        <v>414</v>
      </c>
      <c r="B77" s="443" t="s">
        <v>270</v>
      </c>
      <c r="C77" s="468" t="s">
        <v>357</v>
      </c>
      <c r="D77" s="443" t="s">
        <v>136</v>
      </c>
      <c r="E77" s="483">
        <v>1</v>
      </c>
      <c r="F77" s="483">
        <v>2</v>
      </c>
      <c r="G77" s="484" t="str">
        <f t="shared" si="42"/>
        <v>Bajo</v>
      </c>
      <c r="H77" s="483">
        <v>2</v>
      </c>
      <c r="I77" s="483">
        <v>2</v>
      </c>
      <c r="J77" s="483">
        <v>2</v>
      </c>
      <c r="K77" s="484" t="str">
        <f t="shared" si="43"/>
        <v>Medio</v>
      </c>
      <c r="L77" s="483">
        <v>0</v>
      </c>
      <c r="M77" s="483">
        <v>1</v>
      </c>
      <c r="N77" s="483">
        <v>1</v>
      </c>
      <c r="O77" s="483">
        <v>0</v>
      </c>
      <c r="P77" s="484" t="str">
        <f t="shared" si="39"/>
        <v>Bajo</v>
      </c>
      <c r="Q77" s="483">
        <v>1</v>
      </c>
      <c r="R77" s="483">
        <v>2</v>
      </c>
      <c r="S77" s="484" t="str">
        <f t="shared" si="40"/>
        <v>Bajo</v>
      </c>
      <c r="T77" s="484" t="str">
        <f t="shared" si="44"/>
        <v>ACEPTABLE</v>
      </c>
    </row>
    <row r="78" spans="1:20" ht="16.5" thickBot="1" x14ac:dyDescent="0.3">
      <c r="A78" s="442" t="s">
        <v>414</v>
      </c>
      <c r="B78" s="443" t="s">
        <v>270</v>
      </c>
      <c r="C78" s="468" t="s">
        <v>349</v>
      </c>
      <c r="D78" s="443" t="s">
        <v>104</v>
      </c>
      <c r="E78" s="483">
        <v>1</v>
      </c>
      <c r="F78" s="483">
        <v>2</v>
      </c>
      <c r="G78" s="484" t="str">
        <f t="shared" si="42"/>
        <v>Bajo</v>
      </c>
      <c r="H78" s="483">
        <v>2</v>
      </c>
      <c r="I78" s="483">
        <v>2</v>
      </c>
      <c r="J78" s="483">
        <v>2</v>
      </c>
      <c r="K78" s="484" t="str">
        <f t="shared" si="43"/>
        <v>Medio</v>
      </c>
      <c r="L78" s="483">
        <v>0</v>
      </c>
      <c r="M78" s="483">
        <v>1</v>
      </c>
      <c r="N78" s="483">
        <v>1</v>
      </c>
      <c r="O78" s="483">
        <v>0</v>
      </c>
      <c r="P78" s="484" t="str">
        <f t="shared" si="39"/>
        <v>Bajo</v>
      </c>
      <c r="Q78" s="483">
        <v>1</v>
      </c>
      <c r="R78" s="483">
        <v>2</v>
      </c>
      <c r="S78" s="484" t="str">
        <f t="shared" si="40"/>
        <v>Bajo</v>
      </c>
      <c r="T78" s="484" t="str">
        <f t="shared" si="44"/>
        <v>ACEPTABLE</v>
      </c>
    </row>
    <row r="79" spans="1:20" ht="16.5" thickBot="1" x14ac:dyDescent="0.3">
      <c r="A79" s="442" t="s">
        <v>414</v>
      </c>
      <c r="B79" s="443" t="s">
        <v>270</v>
      </c>
      <c r="C79" s="468" t="s">
        <v>271</v>
      </c>
      <c r="D79" s="443" t="s">
        <v>214</v>
      </c>
      <c r="E79" s="483">
        <v>2</v>
      </c>
      <c r="F79" s="483">
        <v>2</v>
      </c>
      <c r="G79" s="484" t="str">
        <f t="shared" si="42"/>
        <v>Medio</v>
      </c>
      <c r="H79" s="483">
        <v>2</v>
      </c>
      <c r="I79" s="483">
        <v>2</v>
      </c>
      <c r="J79" s="483">
        <v>2</v>
      </c>
      <c r="K79" s="484" t="str">
        <f t="shared" si="43"/>
        <v>Medio</v>
      </c>
      <c r="L79" s="483">
        <v>0</v>
      </c>
      <c r="M79" s="483">
        <v>2</v>
      </c>
      <c r="N79" s="483">
        <v>2</v>
      </c>
      <c r="O79" s="483">
        <v>0</v>
      </c>
      <c r="P79" s="484" t="str">
        <f t="shared" si="39"/>
        <v>Bajo</v>
      </c>
      <c r="Q79" s="483">
        <v>2</v>
      </c>
      <c r="R79" s="483">
        <v>2</v>
      </c>
      <c r="S79" s="484" t="str">
        <f t="shared" si="40"/>
        <v>Medio</v>
      </c>
      <c r="T79" s="484" t="str">
        <f t="shared" si="44"/>
        <v>MODERADO</v>
      </c>
    </row>
    <row r="80" spans="1:20" ht="16.5" thickBot="1" x14ac:dyDescent="0.3">
      <c r="A80" s="442" t="s">
        <v>414</v>
      </c>
      <c r="B80" s="443" t="s">
        <v>270</v>
      </c>
      <c r="C80" s="468" t="s">
        <v>92</v>
      </c>
      <c r="D80" s="443" t="s">
        <v>214</v>
      </c>
      <c r="E80" s="483">
        <v>2</v>
      </c>
      <c r="F80" s="483">
        <v>2</v>
      </c>
      <c r="G80" s="484" t="str">
        <f t="shared" si="42"/>
        <v>Medio</v>
      </c>
      <c r="H80" s="483">
        <v>2</v>
      </c>
      <c r="I80" s="483">
        <v>3</v>
      </c>
      <c r="J80" s="483">
        <v>2</v>
      </c>
      <c r="K80" s="484" t="str">
        <f t="shared" si="43"/>
        <v>Medio</v>
      </c>
      <c r="L80" s="483">
        <v>0</v>
      </c>
      <c r="M80" s="483">
        <v>2</v>
      </c>
      <c r="N80" s="483">
        <v>2</v>
      </c>
      <c r="O80" s="483">
        <v>0</v>
      </c>
      <c r="P80" s="484" t="str">
        <f t="shared" si="39"/>
        <v>Bajo</v>
      </c>
      <c r="Q80" s="483">
        <v>2</v>
      </c>
      <c r="R80" s="483">
        <v>2</v>
      </c>
      <c r="S80" s="484" t="str">
        <f t="shared" si="40"/>
        <v>Medio</v>
      </c>
      <c r="T80" s="484" t="str">
        <f t="shared" si="44"/>
        <v>MODERADO</v>
      </c>
    </row>
    <row r="81" spans="1:20" ht="16.5" thickBot="1" x14ac:dyDescent="0.3">
      <c r="A81" s="442" t="s">
        <v>414</v>
      </c>
      <c r="B81" s="443" t="s">
        <v>270</v>
      </c>
      <c r="C81" s="469" t="s">
        <v>101</v>
      </c>
      <c r="D81" s="443" t="s">
        <v>214</v>
      </c>
      <c r="E81" s="483">
        <v>3</v>
      </c>
      <c r="F81" s="483">
        <v>2</v>
      </c>
      <c r="G81" s="484" t="str">
        <f t="shared" si="42"/>
        <v>Medio</v>
      </c>
      <c r="H81" s="483">
        <v>2</v>
      </c>
      <c r="I81" s="483">
        <v>1</v>
      </c>
      <c r="J81" s="483">
        <v>1</v>
      </c>
      <c r="K81" s="484" t="str">
        <f t="shared" si="43"/>
        <v>Bajo</v>
      </c>
      <c r="L81" s="483">
        <v>0</v>
      </c>
      <c r="M81" s="483">
        <v>2</v>
      </c>
      <c r="N81" s="483">
        <v>2</v>
      </c>
      <c r="O81" s="483">
        <v>0</v>
      </c>
      <c r="P81" s="484" t="str">
        <f t="shared" si="39"/>
        <v>Bajo</v>
      </c>
      <c r="Q81" s="483">
        <v>2</v>
      </c>
      <c r="R81" s="483">
        <v>2</v>
      </c>
      <c r="S81" s="484" t="str">
        <f t="shared" si="40"/>
        <v>Medio</v>
      </c>
      <c r="T81" s="484" t="str">
        <f t="shared" si="44"/>
        <v>ACEPTABLE</v>
      </c>
    </row>
    <row r="82" spans="1:20" ht="16.5" thickBot="1" x14ac:dyDescent="0.3">
      <c r="A82" s="442" t="s">
        <v>414</v>
      </c>
      <c r="B82" s="443" t="s">
        <v>270</v>
      </c>
      <c r="C82" s="470" t="s">
        <v>102</v>
      </c>
      <c r="D82" s="443" t="s">
        <v>214</v>
      </c>
      <c r="E82" s="483">
        <v>2</v>
      </c>
      <c r="F82" s="483">
        <v>2</v>
      </c>
      <c r="G82" s="484" t="str">
        <f t="shared" si="42"/>
        <v>Medio</v>
      </c>
      <c r="H82" s="483">
        <v>2</v>
      </c>
      <c r="I82" s="483">
        <v>1</v>
      </c>
      <c r="J82" s="483">
        <v>1</v>
      </c>
      <c r="K82" s="484" t="str">
        <f t="shared" si="43"/>
        <v>Bajo</v>
      </c>
      <c r="L82" s="483">
        <v>0</v>
      </c>
      <c r="M82" s="483">
        <v>2</v>
      </c>
      <c r="N82" s="483">
        <v>2</v>
      </c>
      <c r="O82" s="483">
        <v>0</v>
      </c>
      <c r="P82" s="484" t="str">
        <f t="shared" si="39"/>
        <v>Bajo</v>
      </c>
      <c r="Q82" s="483">
        <v>2</v>
      </c>
      <c r="R82" s="483">
        <v>2</v>
      </c>
      <c r="S82" s="484" t="str">
        <f t="shared" si="40"/>
        <v>Medio</v>
      </c>
      <c r="T82" s="484" t="str">
        <f t="shared" si="44"/>
        <v>ACEPTABLE</v>
      </c>
    </row>
    <row r="83" spans="1:20" ht="16.5" thickBot="1" x14ac:dyDescent="0.3">
      <c r="A83" s="442" t="s">
        <v>414</v>
      </c>
      <c r="B83" s="443" t="s">
        <v>112</v>
      </c>
      <c r="C83" s="467" t="s">
        <v>271</v>
      </c>
      <c r="D83" s="443" t="s">
        <v>214</v>
      </c>
      <c r="E83" s="483">
        <v>2</v>
      </c>
      <c r="F83" s="483">
        <v>3</v>
      </c>
      <c r="G83" s="484" t="str">
        <f>IF(AVERAGE(E83:F83)&lt;=1.5,"Bajo",IF(AND(AVERAGE(E83:F83)&gt;=1.6,AVERAGE(E83:F83)&lt;=2.5),"Medio",IF(AND(AVERAGE(E83:F83)&gt;=2.6),"Alto")))</f>
        <v>Medio</v>
      </c>
      <c r="H83" s="483">
        <v>2</v>
      </c>
      <c r="I83" s="483">
        <v>1</v>
      </c>
      <c r="J83" s="483">
        <v>1</v>
      </c>
      <c r="K83" s="484" t="str">
        <f>IF(AVERAGE(H83:J83)&lt;=1.5,"Bajo",IF(AND(AVERAGE(H83:J83)&gt;=1.6,AVERAGE(H83:J83)&lt;=2.5),"Medio",IF(AND(AVERAGE(H83:J83)&gt;=2.6),"Alto")))</f>
        <v>Bajo</v>
      </c>
      <c r="L83" s="483">
        <v>0</v>
      </c>
      <c r="M83" s="483">
        <v>2</v>
      </c>
      <c r="N83" s="483">
        <v>2</v>
      </c>
      <c r="O83" s="483">
        <v>0</v>
      </c>
      <c r="P83" s="484" t="str">
        <f t="shared" si="39"/>
        <v>Bajo</v>
      </c>
      <c r="Q83" s="483">
        <v>2</v>
      </c>
      <c r="R83" s="483">
        <v>2</v>
      </c>
      <c r="S83" s="484" t="str">
        <f t="shared" si="40"/>
        <v>Medio</v>
      </c>
      <c r="T83" s="484" t="str">
        <f>IF(AVERAGE(E83:F83,H83:J83,L83:O83,Q83:R83)&lt;1.6,"ACEPTABLE",IF(AND(AVERAGE(E83:F83,H83:J83,L83:O83,Q83:R83)&gt;=1.6,AVERAGE(E83:F83,H83:J83,L83:O83,Q83:R83)&lt;2.6),"MODERADO",IF(AND(AVERAGE(E83:F83,H83:J83,L83:O83,Q83:R83)&gt;=2.6),"CRITICO")))</f>
        <v>ACEPTABLE</v>
      </c>
    </row>
    <row r="84" spans="1:20" ht="16.5" thickBot="1" x14ac:dyDescent="0.3">
      <c r="A84" s="442" t="s">
        <v>414</v>
      </c>
      <c r="B84" s="443" t="s">
        <v>112</v>
      </c>
      <c r="C84" s="468" t="s">
        <v>358</v>
      </c>
      <c r="D84" s="443" t="s">
        <v>214</v>
      </c>
      <c r="E84" s="483">
        <v>2</v>
      </c>
      <c r="F84" s="483">
        <v>3</v>
      </c>
      <c r="G84" s="484" t="str">
        <f>IF(AVERAGE(E84:F84)&lt;=1.5,"Bajo",IF(AND(AVERAGE(E84:F84)&gt;=1.6,AVERAGE(E84:F84)&lt;=2.5),"Medio",IF(AND(AVERAGE(E84:F84)&gt;=2.6),"Alto")))</f>
        <v>Medio</v>
      </c>
      <c r="H84" s="483">
        <v>2</v>
      </c>
      <c r="I84" s="483">
        <v>3</v>
      </c>
      <c r="J84" s="483">
        <v>2</v>
      </c>
      <c r="K84" s="484" t="str">
        <f>IF(AVERAGE(H84:J84)&lt;=1.5,"Bajo",IF(AND(AVERAGE(H84:J84)&gt;=1.6,AVERAGE(H84:J84)&lt;=2.5),"Medio",IF(AND(AVERAGE(H84:J84)&gt;=2.6),"Alto")))</f>
        <v>Medio</v>
      </c>
      <c r="L84" s="483">
        <v>0</v>
      </c>
      <c r="M84" s="483">
        <v>2</v>
      </c>
      <c r="N84" s="483">
        <v>2</v>
      </c>
      <c r="O84" s="483">
        <v>0</v>
      </c>
      <c r="P84" s="484" t="str">
        <f t="shared" si="39"/>
        <v>Bajo</v>
      </c>
      <c r="Q84" s="483">
        <v>2</v>
      </c>
      <c r="R84" s="483">
        <v>2</v>
      </c>
      <c r="S84" s="484" t="str">
        <f t="shared" si="40"/>
        <v>Medio</v>
      </c>
      <c r="T84" s="484" t="str">
        <f>IF(AVERAGE(E84:F84,H84:J84,L84:O84,Q84:R84)&lt;1.6,"ACEPTABLE",IF(AND(AVERAGE(E84:F84,H84:J84,L84:O84,Q84:R84)&gt;=1.6,AVERAGE(E84:F84,H84:J84,L84:O84,Q84:R84)&lt;2.6),"MODERADO",IF(AND(AVERAGE(E84:F84,H84:J84,L84:O84,Q84:R84)&gt;=2.6),"CRITICO")))</f>
        <v>MODERADO</v>
      </c>
    </row>
    <row r="85" spans="1:20" ht="16.5" thickBot="1" x14ac:dyDescent="0.3">
      <c r="A85" s="442" t="s">
        <v>414</v>
      </c>
      <c r="B85" s="443" t="s">
        <v>112</v>
      </c>
      <c r="C85" s="468" t="s">
        <v>347</v>
      </c>
      <c r="D85" s="443" t="s">
        <v>104</v>
      </c>
      <c r="E85" s="483">
        <v>3</v>
      </c>
      <c r="F85" s="483">
        <v>2</v>
      </c>
      <c r="G85" s="484" t="str">
        <f>IF(AVERAGE(E85:F85)&lt;=1.5,"Bajo",IF(AND(AVERAGE(E85:F85)&gt;=1.6,AVERAGE(E85:F85)&lt;=2.5),"Medio",IF(AND(AVERAGE(E85:F85)&gt;=2.6),"Alto")))</f>
        <v>Medio</v>
      </c>
      <c r="H85" s="483">
        <v>2</v>
      </c>
      <c r="I85" s="483">
        <v>1</v>
      </c>
      <c r="J85" s="483">
        <v>1</v>
      </c>
      <c r="K85" s="484" t="str">
        <f>IF(AVERAGE(H85:J85)&lt;=1.5,"Bajo",IF(AND(AVERAGE(H85:J85)&gt;=1.6,AVERAGE(H85:J85)&lt;=2.5),"Medio",IF(AND(AVERAGE(H85:J85)&gt;=2.6),"Alto")))</f>
        <v>Bajo</v>
      </c>
      <c r="L85" s="483">
        <v>0</v>
      </c>
      <c r="M85" s="483">
        <v>2</v>
      </c>
      <c r="N85" s="483">
        <v>2</v>
      </c>
      <c r="O85" s="483">
        <v>0</v>
      </c>
      <c r="P85" s="484" t="str">
        <f t="shared" si="39"/>
        <v>Bajo</v>
      </c>
      <c r="Q85" s="483">
        <v>2</v>
      </c>
      <c r="R85" s="483">
        <v>2</v>
      </c>
      <c r="S85" s="484" t="str">
        <f t="shared" si="40"/>
        <v>Medio</v>
      </c>
      <c r="T85" s="484" t="str">
        <f>IF(AVERAGE(E85:F85,H85:J85,L85:O85,Q85:R85)&lt;1.6,"ACEPTABLE",IF(AND(AVERAGE(E85:F85,H85:J85,L85:O85,Q85:R85)&gt;=1.6,AVERAGE(E85:F85,H85:J85,L85:O85,Q85:R85)&lt;2.6),"MODERADO",IF(AND(AVERAGE(E85:F85,H85:J85,L85:O85,Q85:R85)&gt;=2.6),"CRITICO")))</f>
        <v>ACEPTABLE</v>
      </c>
    </row>
    <row r="86" spans="1:20" ht="16.5" thickBot="1" x14ac:dyDescent="0.3">
      <c r="A86" s="444" t="s">
        <v>134</v>
      </c>
      <c r="B86" s="445" t="s">
        <v>288</v>
      </c>
      <c r="C86" s="471" t="s">
        <v>359</v>
      </c>
      <c r="D86" s="445" t="s">
        <v>214</v>
      </c>
      <c r="E86" s="483">
        <v>2</v>
      </c>
      <c r="F86" s="483">
        <v>3</v>
      </c>
      <c r="G86" s="484" t="str">
        <f t="shared" ref="G86:G89" si="45">IF(AVERAGE(E86:F86)&lt;=1.5,"Bajo",IF(AND(AVERAGE(E86:F86)&gt;=1.6,AVERAGE(E86:F86)&lt;=2.5),"Medio",IF(AND(AVERAGE(E86:F86)&gt;=2.6),"Alto")))</f>
        <v>Medio</v>
      </c>
      <c r="H86" s="483">
        <v>2</v>
      </c>
      <c r="I86" s="483">
        <v>1</v>
      </c>
      <c r="J86" s="483">
        <v>1</v>
      </c>
      <c r="K86" s="484" t="str">
        <f t="shared" ref="K86:K89" si="46">IF(AVERAGE(H86:J86)&lt;=1.5,"Bajo",IF(AND(AVERAGE(H86:J86)&gt;=1.6,AVERAGE(H86:J86)&lt;=2.5),"Medio",IF(AND(AVERAGE(H86:J86)&gt;=2.6),"Alto")))</f>
        <v>Bajo</v>
      </c>
      <c r="L86" s="483">
        <v>0</v>
      </c>
      <c r="M86" s="483">
        <v>2</v>
      </c>
      <c r="N86" s="483">
        <v>2</v>
      </c>
      <c r="O86" s="483">
        <v>0</v>
      </c>
      <c r="P86" s="484" t="str">
        <f t="shared" si="39"/>
        <v>Bajo</v>
      </c>
      <c r="Q86" s="483">
        <v>1</v>
      </c>
      <c r="R86" s="483">
        <v>2</v>
      </c>
      <c r="S86" s="484" t="str">
        <f t="shared" si="40"/>
        <v>Bajo</v>
      </c>
      <c r="T86" s="484" t="str">
        <f t="shared" ref="T86:T89" si="47">IF(AVERAGE(E86:F86,H86:J86,L86:O86,Q86:R86)&lt;1.6,"ACEPTABLE",IF(AND(AVERAGE(E86:F86,H86:J86,L86:O86,Q86:R86)&gt;=1.6,AVERAGE(E86:F86,H86:J86,L86:O86,Q86:R86)&lt;2.6),"MODERADO",IF(AND(AVERAGE(E86:F86,H86:J86,L86:O86,Q86:R86)&gt;=2.6),"CRITICO")))</f>
        <v>ACEPTABLE</v>
      </c>
    </row>
    <row r="87" spans="1:20" ht="16.5" thickBot="1" x14ac:dyDescent="0.3">
      <c r="A87" s="444" t="s">
        <v>134</v>
      </c>
      <c r="B87" s="445" t="s">
        <v>288</v>
      </c>
      <c r="C87" s="472" t="s">
        <v>289</v>
      </c>
      <c r="D87" s="445" t="s">
        <v>214</v>
      </c>
      <c r="E87" s="483">
        <v>2</v>
      </c>
      <c r="F87" s="483">
        <v>3</v>
      </c>
      <c r="G87" s="484" t="str">
        <f t="shared" si="45"/>
        <v>Medio</v>
      </c>
      <c r="H87" s="483">
        <v>2</v>
      </c>
      <c r="I87" s="483">
        <v>2</v>
      </c>
      <c r="J87" s="483">
        <v>2</v>
      </c>
      <c r="K87" s="484" t="str">
        <f t="shared" si="46"/>
        <v>Medio</v>
      </c>
      <c r="L87" s="483">
        <v>0</v>
      </c>
      <c r="M87" s="483">
        <v>2</v>
      </c>
      <c r="N87" s="483">
        <v>2</v>
      </c>
      <c r="O87" s="483">
        <v>0</v>
      </c>
      <c r="P87" s="484" t="str">
        <f t="shared" si="39"/>
        <v>Bajo</v>
      </c>
      <c r="Q87" s="483">
        <v>1</v>
      </c>
      <c r="R87" s="483">
        <v>2</v>
      </c>
      <c r="S87" s="484" t="str">
        <f t="shared" si="40"/>
        <v>Bajo</v>
      </c>
      <c r="T87" s="484" t="str">
        <f t="shared" si="47"/>
        <v>MODERADO</v>
      </c>
    </row>
    <row r="88" spans="1:20" ht="16.5" thickBot="1" x14ac:dyDescent="0.3">
      <c r="A88" s="444" t="s">
        <v>134</v>
      </c>
      <c r="B88" s="445" t="s">
        <v>288</v>
      </c>
      <c r="C88" s="472" t="s">
        <v>88</v>
      </c>
      <c r="D88" s="445" t="s">
        <v>214</v>
      </c>
      <c r="E88" s="483">
        <v>2</v>
      </c>
      <c r="F88" s="483">
        <v>3</v>
      </c>
      <c r="G88" s="484" t="str">
        <f t="shared" si="45"/>
        <v>Medio</v>
      </c>
      <c r="H88" s="483">
        <v>2</v>
      </c>
      <c r="I88" s="483">
        <v>1</v>
      </c>
      <c r="J88" s="483">
        <v>1</v>
      </c>
      <c r="K88" s="484" t="str">
        <f t="shared" si="46"/>
        <v>Bajo</v>
      </c>
      <c r="L88" s="483">
        <v>0</v>
      </c>
      <c r="M88" s="483">
        <v>2</v>
      </c>
      <c r="N88" s="483">
        <v>2</v>
      </c>
      <c r="O88" s="483">
        <v>0</v>
      </c>
      <c r="P88" s="484" t="str">
        <f t="shared" si="39"/>
        <v>Bajo</v>
      </c>
      <c r="Q88" s="483">
        <v>1</v>
      </c>
      <c r="R88" s="483">
        <v>2</v>
      </c>
      <c r="S88" s="484" t="str">
        <f t="shared" si="40"/>
        <v>Bajo</v>
      </c>
      <c r="T88" s="484" t="str">
        <f t="shared" si="47"/>
        <v>ACEPTABLE</v>
      </c>
    </row>
    <row r="89" spans="1:20" ht="16.5" thickBot="1" x14ac:dyDescent="0.3">
      <c r="A89" s="444" t="s">
        <v>134</v>
      </c>
      <c r="B89" s="445" t="s">
        <v>288</v>
      </c>
      <c r="C89" s="473" t="s">
        <v>102</v>
      </c>
      <c r="D89" s="445" t="s">
        <v>214</v>
      </c>
      <c r="E89" s="483">
        <v>2</v>
      </c>
      <c r="F89" s="483">
        <v>3</v>
      </c>
      <c r="G89" s="484" t="str">
        <f t="shared" si="45"/>
        <v>Medio</v>
      </c>
      <c r="H89" s="483">
        <v>2</v>
      </c>
      <c r="I89" s="483">
        <v>1</v>
      </c>
      <c r="J89" s="483">
        <v>1</v>
      </c>
      <c r="K89" s="484" t="str">
        <f t="shared" si="46"/>
        <v>Bajo</v>
      </c>
      <c r="L89" s="483">
        <v>0</v>
      </c>
      <c r="M89" s="483">
        <v>2</v>
      </c>
      <c r="N89" s="483">
        <v>2</v>
      </c>
      <c r="O89" s="483">
        <v>0</v>
      </c>
      <c r="P89" s="484" t="str">
        <f t="shared" si="39"/>
        <v>Bajo</v>
      </c>
      <c r="Q89" s="483">
        <v>1</v>
      </c>
      <c r="R89" s="483">
        <v>2</v>
      </c>
      <c r="S89" s="484" t="str">
        <f t="shared" si="40"/>
        <v>Bajo</v>
      </c>
      <c r="T89" s="484" t="str">
        <f t="shared" si="47"/>
        <v>ACEPTABLE</v>
      </c>
    </row>
    <row r="90" spans="1:20" ht="16.5" thickBot="1" x14ac:dyDescent="0.3">
      <c r="A90" s="444" t="s">
        <v>134</v>
      </c>
      <c r="B90" s="445" t="s">
        <v>115</v>
      </c>
      <c r="C90" s="471" t="s">
        <v>295</v>
      </c>
      <c r="D90" s="445" t="s">
        <v>214</v>
      </c>
      <c r="E90" s="483">
        <v>2</v>
      </c>
      <c r="F90" s="483">
        <v>3</v>
      </c>
      <c r="G90" s="484" t="str">
        <f t="shared" ref="G90:G95" si="48">IF(AVERAGE(E90:F90)&lt;=1.5,"Bajo",IF(AND(AVERAGE(E90:F90)&gt;=1.6,AVERAGE(E90:F90)&lt;=2.5),"Medio",IF(AND(AVERAGE(E90:F90)&gt;=2.6),"Alto")))</f>
        <v>Medio</v>
      </c>
      <c r="H90" s="483">
        <v>2</v>
      </c>
      <c r="I90" s="483">
        <v>1</v>
      </c>
      <c r="J90" s="483">
        <v>1</v>
      </c>
      <c r="K90" s="484" t="str">
        <f t="shared" ref="K90:K95" si="49">IF(AVERAGE(H90:J90)&lt;=1.5,"Bajo",IF(AND(AVERAGE(H90:J90)&gt;=1.6,AVERAGE(H90:J90)&lt;=2.5),"Medio",IF(AND(AVERAGE(H90:J90)&gt;=2.6),"Alto")))</f>
        <v>Bajo</v>
      </c>
      <c r="L90" s="483">
        <v>0</v>
      </c>
      <c r="M90" s="483">
        <v>2</v>
      </c>
      <c r="N90" s="483">
        <v>2</v>
      </c>
      <c r="O90" s="483">
        <v>0</v>
      </c>
      <c r="P90" s="484" t="str">
        <f t="shared" si="39"/>
        <v>Bajo</v>
      </c>
      <c r="Q90" s="483">
        <v>1</v>
      </c>
      <c r="R90" s="483">
        <v>1</v>
      </c>
      <c r="S90" s="484" t="str">
        <f t="shared" si="40"/>
        <v>Bajo</v>
      </c>
      <c r="T90" s="484" t="str">
        <f t="shared" ref="T90:T95" si="50">IF(AVERAGE(E90:F90,H90:J90,L90:O90,Q90:R90)&lt;1.6,"ACEPTABLE",IF(AND(AVERAGE(E90:F90,H90:J90,L90:O90,Q90:R90)&gt;=1.6,AVERAGE(E90:F90,H90:J90,L90:O90,Q90:R90)&lt;2.6),"MODERADO",IF(AND(AVERAGE(E90:F90,H90:J90,L90:O90,Q90:R90)&gt;=2.6),"CRITICO")))</f>
        <v>ACEPTABLE</v>
      </c>
    </row>
    <row r="91" spans="1:20" ht="16.5" thickBot="1" x14ac:dyDescent="0.3">
      <c r="A91" s="444" t="s">
        <v>134</v>
      </c>
      <c r="B91" s="445" t="s">
        <v>115</v>
      </c>
      <c r="C91" s="472" t="s">
        <v>297</v>
      </c>
      <c r="D91" s="445" t="s">
        <v>281</v>
      </c>
      <c r="E91" s="483">
        <v>2</v>
      </c>
      <c r="F91" s="483">
        <v>3</v>
      </c>
      <c r="G91" s="484" t="str">
        <f t="shared" si="48"/>
        <v>Medio</v>
      </c>
      <c r="H91" s="483">
        <v>2</v>
      </c>
      <c r="I91" s="483">
        <v>2</v>
      </c>
      <c r="J91" s="483">
        <v>2</v>
      </c>
      <c r="K91" s="484" t="str">
        <f t="shared" si="49"/>
        <v>Medio</v>
      </c>
      <c r="L91" s="483">
        <v>0</v>
      </c>
      <c r="M91" s="483">
        <v>2</v>
      </c>
      <c r="N91" s="483">
        <v>2</v>
      </c>
      <c r="O91" s="483">
        <v>0</v>
      </c>
      <c r="P91" s="484" t="str">
        <f t="shared" si="39"/>
        <v>Bajo</v>
      </c>
      <c r="Q91" s="483">
        <v>1</v>
      </c>
      <c r="R91" s="483">
        <v>1</v>
      </c>
      <c r="S91" s="484" t="str">
        <f t="shared" si="40"/>
        <v>Bajo</v>
      </c>
      <c r="T91" s="484" t="str">
        <f t="shared" si="50"/>
        <v>ACEPTABLE</v>
      </c>
    </row>
    <row r="92" spans="1:20" ht="16.5" thickBot="1" x14ac:dyDescent="0.3">
      <c r="A92" s="444" t="s">
        <v>134</v>
      </c>
      <c r="B92" s="445" t="s">
        <v>115</v>
      </c>
      <c r="C92" s="472" t="s">
        <v>349</v>
      </c>
      <c r="D92" s="445" t="s">
        <v>104</v>
      </c>
      <c r="E92" s="483">
        <v>1</v>
      </c>
      <c r="F92" s="483">
        <v>2</v>
      </c>
      <c r="G92" s="484" t="str">
        <f t="shared" si="48"/>
        <v>Bajo</v>
      </c>
      <c r="H92" s="483">
        <v>2</v>
      </c>
      <c r="I92" s="483">
        <v>2</v>
      </c>
      <c r="J92" s="483">
        <v>2</v>
      </c>
      <c r="K92" s="484" t="str">
        <f t="shared" si="49"/>
        <v>Medio</v>
      </c>
      <c r="L92" s="483">
        <v>0</v>
      </c>
      <c r="M92" s="483">
        <v>2</v>
      </c>
      <c r="N92" s="483">
        <v>1</v>
      </c>
      <c r="O92" s="483">
        <v>0</v>
      </c>
      <c r="P92" s="484" t="str">
        <f t="shared" si="39"/>
        <v>Bajo</v>
      </c>
      <c r="Q92" s="483">
        <v>1</v>
      </c>
      <c r="R92" s="483">
        <v>1</v>
      </c>
      <c r="S92" s="484" t="str">
        <f t="shared" si="40"/>
        <v>Bajo</v>
      </c>
      <c r="T92" s="484" t="str">
        <f t="shared" si="50"/>
        <v>ACEPTABLE</v>
      </c>
    </row>
    <row r="93" spans="1:20" ht="16.5" thickBot="1" x14ac:dyDescent="0.3">
      <c r="A93" s="444" t="s">
        <v>134</v>
      </c>
      <c r="B93" s="445" t="s">
        <v>115</v>
      </c>
      <c r="C93" s="472" t="s">
        <v>92</v>
      </c>
      <c r="D93" s="445" t="s">
        <v>214</v>
      </c>
      <c r="E93" s="483">
        <v>2</v>
      </c>
      <c r="F93" s="483">
        <v>3</v>
      </c>
      <c r="G93" s="484" t="str">
        <f t="shared" si="48"/>
        <v>Medio</v>
      </c>
      <c r="H93" s="483">
        <v>2</v>
      </c>
      <c r="I93" s="483">
        <v>2</v>
      </c>
      <c r="J93" s="483">
        <v>2</v>
      </c>
      <c r="K93" s="484" t="str">
        <f t="shared" si="49"/>
        <v>Medio</v>
      </c>
      <c r="L93" s="483">
        <v>0</v>
      </c>
      <c r="M93" s="483">
        <v>2</v>
      </c>
      <c r="N93" s="483">
        <v>2</v>
      </c>
      <c r="O93" s="483">
        <v>2</v>
      </c>
      <c r="P93" s="484" t="str">
        <f t="shared" si="39"/>
        <v>Bajo</v>
      </c>
      <c r="Q93" s="483">
        <v>1</v>
      </c>
      <c r="R93" s="483">
        <v>1</v>
      </c>
      <c r="S93" s="484" t="str">
        <f t="shared" si="40"/>
        <v>Bajo</v>
      </c>
      <c r="T93" s="484" t="str">
        <f t="shared" si="50"/>
        <v>MODERADO</v>
      </c>
    </row>
    <row r="94" spans="1:20" ht="16.5" thickBot="1" x14ac:dyDescent="0.3">
      <c r="A94" s="444" t="s">
        <v>134</v>
      </c>
      <c r="B94" s="445" t="s">
        <v>115</v>
      </c>
      <c r="C94" s="474" t="s">
        <v>88</v>
      </c>
      <c r="D94" s="445" t="s">
        <v>214</v>
      </c>
      <c r="E94" s="483">
        <v>2</v>
      </c>
      <c r="F94" s="483">
        <v>3</v>
      </c>
      <c r="G94" s="484" t="str">
        <f t="shared" si="48"/>
        <v>Medio</v>
      </c>
      <c r="H94" s="483">
        <v>2</v>
      </c>
      <c r="I94" s="483">
        <v>1</v>
      </c>
      <c r="J94" s="483">
        <v>1</v>
      </c>
      <c r="K94" s="484" t="str">
        <f t="shared" si="49"/>
        <v>Bajo</v>
      </c>
      <c r="L94" s="483">
        <v>0</v>
      </c>
      <c r="M94" s="483">
        <v>2</v>
      </c>
      <c r="N94" s="483">
        <v>2</v>
      </c>
      <c r="O94" s="483">
        <v>0</v>
      </c>
      <c r="P94" s="484" t="str">
        <f t="shared" si="39"/>
        <v>Bajo</v>
      </c>
      <c r="Q94" s="483">
        <v>1</v>
      </c>
      <c r="R94" s="483">
        <v>2</v>
      </c>
      <c r="S94" s="484" t="str">
        <f t="shared" si="40"/>
        <v>Bajo</v>
      </c>
      <c r="T94" s="484" t="str">
        <f t="shared" si="50"/>
        <v>ACEPTABLE</v>
      </c>
    </row>
    <row r="95" spans="1:20" ht="16.5" thickBot="1" x14ac:dyDescent="0.3">
      <c r="A95" s="444" t="s">
        <v>134</v>
      </c>
      <c r="B95" s="445" t="s">
        <v>115</v>
      </c>
      <c r="C95" s="473" t="s">
        <v>360</v>
      </c>
      <c r="D95" s="445" t="s">
        <v>214</v>
      </c>
      <c r="E95" s="483">
        <v>2</v>
      </c>
      <c r="F95" s="483">
        <v>1</v>
      </c>
      <c r="G95" s="484" t="str">
        <f t="shared" si="48"/>
        <v>Bajo</v>
      </c>
      <c r="H95" s="483">
        <v>2</v>
      </c>
      <c r="I95" s="483">
        <v>1</v>
      </c>
      <c r="J95" s="483">
        <v>1</v>
      </c>
      <c r="K95" s="484" t="str">
        <f t="shared" si="49"/>
        <v>Bajo</v>
      </c>
      <c r="L95" s="483">
        <v>0</v>
      </c>
      <c r="M95" s="483">
        <v>2</v>
      </c>
      <c r="N95" s="483">
        <v>2</v>
      </c>
      <c r="O95" s="483">
        <v>2</v>
      </c>
      <c r="P95" s="484" t="str">
        <f t="shared" si="39"/>
        <v>Bajo</v>
      </c>
      <c r="Q95" s="483">
        <v>2</v>
      </c>
      <c r="R95" s="483">
        <v>2</v>
      </c>
      <c r="S95" s="484" t="str">
        <f t="shared" si="40"/>
        <v>Medio</v>
      </c>
      <c r="T95" s="484" t="str">
        <f t="shared" si="50"/>
        <v>ACEPTABLE</v>
      </c>
    </row>
    <row r="96" spans="1:20" ht="16.5" thickBot="1" x14ac:dyDescent="0.3">
      <c r="A96" s="444" t="s">
        <v>134</v>
      </c>
      <c r="B96" s="445" t="s">
        <v>113</v>
      </c>
      <c r="C96" s="472" t="s">
        <v>325</v>
      </c>
      <c r="D96" s="445" t="s">
        <v>214</v>
      </c>
      <c r="E96" s="483">
        <v>2</v>
      </c>
      <c r="F96" s="483">
        <v>3</v>
      </c>
      <c r="G96" s="484" t="str">
        <f>IF(AVERAGE(E96:F96)&lt;=1.5,"Bajo",IF(AND(AVERAGE(E96:F96)&gt;=1.6,AVERAGE(E96:F96)&lt;=2.5),"Medio",IF(AND(AVERAGE(E96:F96)&gt;=2.6),"Alto")))</f>
        <v>Medio</v>
      </c>
      <c r="H96" s="483">
        <v>2</v>
      </c>
      <c r="I96" s="483">
        <v>1</v>
      </c>
      <c r="J96" s="483">
        <v>1</v>
      </c>
      <c r="K96" s="484" t="str">
        <f>IF(AVERAGE(H96:J96)&lt;=1.5,"Bajo",IF(AND(AVERAGE(H96:J96)&gt;=1.6,AVERAGE(H96:J96)&lt;=2.5),"Medio",IF(AND(AVERAGE(H96:J96)&gt;=2.6),"Alto")))</f>
        <v>Bajo</v>
      </c>
      <c r="L96" s="483">
        <v>0</v>
      </c>
      <c r="M96" s="483">
        <v>2</v>
      </c>
      <c r="N96" s="483">
        <v>2</v>
      </c>
      <c r="O96" s="483">
        <v>0</v>
      </c>
      <c r="P96" s="484" t="str">
        <f t="shared" ref="P96:P154" si="51">IF(AVERAGE(L96:O96)&lt;=1.5,"Bajo",IF(AND(AVERAGE(L96:O96)&gt;=1.6,AVERAGE(L96:O96)&lt;=2.5),"Medio",IF(AND(AVERAGE(L96:O96)&gt;=2.6),"Alto")))</f>
        <v>Bajo</v>
      </c>
      <c r="Q96" s="483">
        <v>2</v>
      </c>
      <c r="R96" s="483">
        <v>2</v>
      </c>
      <c r="S96" s="484" t="str">
        <f t="shared" si="40"/>
        <v>Medio</v>
      </c>
      <c r="T96" s="484" t="str">
        <f>IF(AVERAGE(E96:F96,H96:J96,L96:O96,Q96:R96)&lt;1.6,"ACEPTABLE",IF(AND(AVERAGE(E96:F96,H96:J96,L96:O96,Q96:R96)&gt;=1.6,AVERAGE(E96:F96,H96:J96,L96:O96,Q96:R96)&lt;2.6),"MODERADO",IF(AND(AVERAGE(E96:F96,H96:J96,L96:O96,Q96:R96)&gt;=2.6),"CRITICO")))</f>
        <v>ACEPTABLE</v>
      </c>
    </row>
    <row r="97" spans="1:20" ht="16.5" thickBot="1" x14ac:dyDescent="0.3">
      <c r="A97" s="444" t="s">
        <v>134</v>
      </c>
      <c r="B97" s="445" t="s">
        <v>113</v>
      </c>
      <c r="C97" s="474" t="s">
        <v>88</v>
      </c>
      <c r="D97" s="445" t="s">
        <v>214</v>
      </c>
      <c r="E97" s="483">
        <v>2</v>
      </c>
      <c r="F97" s="483">
        <v>2</v>
      </c>
      <c r="G97" s="484" t="str">
        <f>IF(AVERAGE(E97:F97)&lt;=1.5,"Bajo",IF(AND(AVERAGE(E97:F97)&gt;=1.6,AVERAGE(E97:F97)&lt;=2.5),"Medio",IF(AND(AVERAGE(E97:F97)&gt;=2.6),"Alto")))</f>
        <v>Medio</v>
      </c>
      <c r="H97" s="483">
        <v>2</v>
      </c>
      <c r="I97" s="483">
        <v>1</v>
      </c>
      <c r="J97" s="483">
        <v>1</v>
      </c>
      <c r="K97" s="484" t="str">
        <f>IF(AVERAGE(H97:J97)&lt;=1.5,"Bajo",IF(AND(AVERAGE(H97:J97)&gt;=1.6,AVERAGE(H97:J97)&lt;=2.5),"Medio",IF(AND(AVERAGE(H97:J97)&gt;=2.6),"Alto")))</f>
        <v>Bajo</v>
      </c>
      <c r="L97" s="483">
        <v>0</v>
      </c>
      <c r="M97" s="483">
        <v>2</v>
      </c>
      <c r="N97" s="483">
        <v>2</v>
      </c>
      <c r="O97" s="483">
        <v>0</v>
      </c>
      <c r="P97" s="484" t="str">
        <f t="shared" si="51"/>
        <v>Bajo</v>
      </c>
      <c r="Q97" s="483">
        <v>1</v>
      </c>
      <c r="R97" s="483">
        <v>1</v>
      </c>
      <c r="S97" s="484" t="str">
        <f t="shared" ref="S97:S157" si="52">IF(AVERAGE(Q97:R97)&lt;=1.5,"Bajo",IF(AND(AVERAGE(Q97:R97)&gt;=1.6,AVERAGE(Q97:R97)&lt;=2.5),"Medio",IF(AND(AVERAGE(Q97:R97)&gt;=2.6),"Alto")))</f>
        <v>Bajo</v>
      </c>
      <c r="T97" s="484" t="str">
        <f>IF(AVERAGE(E97:F97,H97:J97,L97:O97,Q97:R97)&lt;1.6,"ACEPTABLE",IF(AND(AVERAGE(E97:F97,H97:J97,L97:O97,Q97:R97)&gt;=1.6,AVERAGE(E97:F97,H97:J97,L97:O97,Q97:R97)&lt;2.6),"MODERADO",IF(AND(AVERAGE(E97:F97,H97:J97,L97:O97,Q97:R97)&gt;=2.6),"CRITICO")))</f>
        <v>ACEPTABLE</v>
      </c>
    </row>
    <row r="98" spans="1:20" ht="16.5" thickBot="1" x14ac:dyDescent="0.3">
      <c r="A98" s="444" t="s">
        <v>134</v>
      </c>
      <c r="B98" s="445" t="s">
        <v>113</v>
      </c>
      <c r="C98" s="472" t="s">
        <v>92</v>
      </c>
      <c r="D98" s="445" t="s">
        <v>214</v>
      </c>
      <c r="E98" s="483">
        <v>2</v>
      </c>
      <c r="F98" s="483">
        <v>2</v>
      </c>
      <c r="G98" s="484" t="str">
        <f>IF(AVERAGE(E98:F98)&lt;=1.5,"Bajo",IF(AND(AVERAGE(E98:F98)&gt;=1.6,AVERAGE(E98:F98)&lt;=2.5),"Medio",IF(AND(AVERAGE(E98:F98)&gt;=2.6),"Alto")))</f>
        <v>Medio</v>
      </c>
      <c r="H98" s="483">
        <v>2</v>
      </c>
      <c r="I98" s="483">
        <v>2</v>
      </c>
      <c r="J98" s="483">
        <v>2</v>
      </c>
      <c r="K98" s="484" t="str">
        <f>IF(AVERAGE(H98:J98)&lt;=1.5,"Bajo",IF(AND(AVERAGE(H98:J98)&gt;=1.6,AVERAGE(H98:J98)&lt;=2.5),"Medio",IF(AND(AVERAGE(H98:J98)&gt;=2.6),"Alto")))</f>
        <v>Medio</v>
      </c>
      <c r="L98" s="483">
        <v>0</v>
      </c>
      <c r="M98" s="483">
        <v>2</v>
      </c>
      <c r="N98" s="483">
        <v>2</v>
      </c>
      <c r="O98" s="483">
        <v>2</v>
      </c>
      <c r="P98" s="484" t="str">
        <f t="shared" si="51"/>
        <v>Bajo</v>
      </c>
      <c r="Q98" s="483">
        <v>1</v>
      </c>
      <c r="R98" s="483">
        <v>2</v>
      </c>
      <c r="S98" s="484" t="str">
        <f t="shared" si="52"/>
        <v>Bajo</v>
      </c>
      <c r="T98" s="484" t="str">
        <f>IF(AVERAGE(E98:F98,H98:J98,L98:O98,Q98:R98)&lt;1.6,"ACEPTABLE",IF(AND(AVERAGE(E98:F98,H98:J98,L98:O98,Q98:R98)&gt;=1.6,AVERAGE(E98:F98,H98:J98,L98:O98,Q98:R98)&lt;2.6),"MODERADO",IF(AND(AVERAGE(E98:F98,H98:J98,L98:O98,Q98:R98)&gt;=2.6),"CRITICO")))</f>
        <v>MODERADO</v>
      </c>
    </row>
    <row r="99" spans="1:20" ht="16.5" thickBot="1" x14ac:dyDescent="0.3">
      <c r="A99" s="444" t="s">
        <v>134</v>
      </c>
      <c r="B99" s="445" t="s">
        <v>113</v>
      </c>
      <c r="C99" s="472" t="s">
        <v>295</v>
      </c>
      <c r="D99" s="445" t="s">
        <v>214</v>
      </c>
      <c r="E99" s="483">
        <v>2</v>
      </c>
      <c r="F99" s="483">
        <v>2</v>
      </c>
      <c r="G99" s="484" t="str">
        <f>IF(AVERAGE(E99:F99)&lt;=1.5,"Bajo",IF(AND(AVERAGE(E99:F99)&gt;=1.6,AVERAGE(E99:F99)&lt;=2.5),"Medio",IF(AND(AVERAGE(E99:F99)&gt;=2.6),"Alto")))</f>
        <v>Medio</v>
      </c>
      <c r="H99" s="483">
        <v>2</v>
      </c>
      <c r="I99" s="483">
        <v>2</v>
      </c>
      <c r="J99" s="483">
        <v>2</v>
      </c>
      <c r="K99" s="484" t="str">
        <f>IF(AVERAGE(H99:J99)&lt;=1.5,"Bajo",IF(AND(AVERAGE(H99:J99)&gt;=1.6,AVERAGE(H99:J99)&lt;=2.5),"Medio",IF(AND(AVERAGE(H99:J99)&gt;=2.6),"Alto")))</f>
        <v>Medio</v>
      </c>
      <c r="L99" s="483">
        <v>0</v>
      </c>
      <c r="M99" s="483">
        <v>2</v>
      </c>
      <c r="N99" s="483">
        <v>2</v>
      </c>
      <c r="O99" s="483">
        <v>0</v>
      </c>
      <c r="P99" s="484" t="str">
        <f t="shared" si="51"/>
        <v>Bajo</v>
      </c>
      <c r="Q99" s="483">
        <v>1</v>
      </c>
      <c r="R99" s="483">
        <v>1</v>
      </c>
      <c r="S99" s="484" t="str">
        <f t="shared" si="52"/>
        <v>Bajo</v>
      </c>
      <c r="T99" s="484" t="str">
        <f>IF(AVERAGE(E99:F99,H99:J99,L99:O99,Q99:R99)&lt;1.6,"ACEPTABLE",IF(AND(AVERAGE(E99:F99,H99:J99,L99:O99,Q99:R99)&gt;=1.6,AVERAGE(E99:F99,H99:J99,L99:O99,Q99:R99)&lt;2.6),"MODERADO",IF(AND(AVERAGE(E99:F99,H99:J99,L99:O99,Q99:R99)&gt;=2.6),"CRITICO")))</f>
        <v>ACEPTABLE</v>
      </c>
    </row>
    <row r="100" spans="1:20" ht="16.5" thickBot="1" x14ac:dyDescent="0.3">
      <c r="A100" s="444" t="s">
        <v>134</v>
      </c>
      <c r="B100" s="445" t="s">
        <v>113</v>
      </c>
      <c r="C100" s="473" t="s">
        <v>297</v>
      </c>
      <c r="D100" s="445" t="s">
        <v>214</v>
      </c>
      <c r="E100" s="483">
        <v>2</v>
      </c>
      <c r="F100" s="483">
        <v>2</v>
      </c>
      <c r="G100" s="484" t="str">
        <f>IF(AVERAGE(E100:F100)&lt;=1.5,"Bajo",IF(AND(AVERAGE(E100:F100)&gt;=1.6,AVERAGE(E100:F100)&lt;=2.5),"Medio",IF(AND(AVERAGE(E100:F100)&gt;=2.6),"Alto")))</f>
        <v>Medio</v>
      </c>
      <c r="H100" s="483">
        <v>2</v>
      </c>
      <c r="I100" s="483">
        <v>2</v>
      </c>
      <c r="J100" s="483">
        <v>2</v>
      </c>
      <c r="K100" s="484" t="str">
        <f>IF(AVERAGE(H100:J100)&lt;=1.5,"Bajo",IF(AND(AVERAGE(H100:J100)&gt;=1.6,AVERAGE(H100:J100)&lt;=2.5),"Medio",IF(AND(AVERAGE(H100:J100)&gt;=2.6),"Alto")))</f>
        <v>Medio</v>
      </c>
      <c r="L100" s="483">
        <v>0</v>
      </c>
      <c r="M100" s="483">
        <v>2</v>
      </c>
      <c r="N100" s="483">
        <v>2</v>
      </c>
      <c r="O100" s="483">
        <v>0</v>
      </c>
      <c r="P100" s="484" t="str">
        <f t="shared" si="51"/>
        <v>Bajo</v>
      </c>
      <c r="Q100" s="483">
        <v>1</v>
      </c>
      <c r="R100" s="483">
        <v>2</v>
      </c>
      <c r="S100" s="484" t="str">
        <f t="shared" si="52"/>
        <v>Bajo</v>
      </c>
      <c r="T100" s="484" t="str">
        <f>IF(AVERAGE(E100:F100,H100:J100,L100:O100,Q100:R100)&lt;1.6,"ACEPTABLE",IF(AND(AVERAGE(E100:F100,H100:J100,L100:O100,Q100:R100)&gt;=1.6,AVERAGE(E100:F100,H100:J100,L100:O100,Q100:R100)&lt;2.6),"MODERADO",IF(AND(AVERAGE(E100:F100,H100:J100,L100:O100,Q100:R100)&gt;=2.6),"CRITICO")))</f>
        <v>ACEPTABLE</v>
      </c>
    </row>
    <row r="101" spans="1:20" ht="16.5" thickBot="1" x14ac:dyDescent="0.3">
      <c r="A101" s="444" t="s">
        <v>134</v>
      </c>
      <c r="B101" s="445" t="s">
        <v>124</v>
      </c>
      <c r="C101" s="472" t="s">
        <v>325</v>
      </c>
      <c r="D101" s="445" t="s">
        <v>214</v>
      </c>
      <c r="E101" s="483">
        <v>2</v>
      </c>
      <c r="F101" s="483">
        <v>2</v>
      </c>
      <c r="G101" s="484" t="str">
        <f t="shared" ref="G101:G105" si="53">IF(AVERAGE(E101:F101)&lt;=1.5,"Bajo",IF(AND(AVERAGE(E101:F101)&gt;=1.6,AVERAGE(E101:F101)&lt;=2.5),"Medio",IF(AND(AVERAGE(E101:F101)&gt;=2.6),"Alto")))</f>
        <v>Medio</v>
      </c>
      <c r="H101" s="483">
        <v>2</v>
      </c>
      <c r="I101" s="483">
        <v>1</v>
      </c>
      <c r="J101" s="483">
        <v>1</v>
      </c>
      <c r="K101" s="484" t="str">
        <f t="shared" ref="K101:K105" si="54">IF(AVERAGE(H101:J101)&lt;=1.5,"Bajo",IF(AND(AVERAGE(H101:J101)&gt;=1.6,AVERAGE(H101:J101)&lt;=2.5),"Medio",IF(AND(AVERAGE(H101:J101)&gt;=2.6),"Alto")))</f>
        <v>Bajo</v>
      </c>
      <c r="L101" s="483">
        <v>1</v>
      </c>
      <c r="M101" s="483">
        <v>2</v>
      </c>
      <c r="N101" s="483">
        <v>2</v>
      </c>
      <c r="O101" s="483">
        <v>0</v>
      </c>
      <c r="P101" s="484" t="str">
        <f t="shared" si="51"/>
        <v>Bajo</v>
      </c>
      <c r="Q101" s="483">
        <v>2</v>
      </c>
      <c r="R101" s="483">
        <v>2</v>
      </c>
      <c r="S101" s="484" t="str">
        <f t="shared" si="52"/>
        <v>Medio</v>
      </c>
      <c r="T101" s="484" t="str">
        <f t="shared" ref="T101:T105" si="55">IF(AVERAGE(E101:F101,H101:J101,L101:O101,Q101:R101)&lt;1.6,"ACEPTABLE",IF(AND(AVERAGE(E101:F101,H101:J101,L101:O101,Q101:R101)&gt;=1.6,AVERAGE(E101:F101,H101:J101,L101:O101,Q101:R101)&lt;2.6),"MODERADO",IF(AND(AVERAGE(E101:F101,H101:J101,L101:O101,Q101:R101)&gt;=2.6),"CRITICO")))</f>
        <v>ACEPTABLE</v>
      </c>
    </row>
    <row r="102" spans="1:20" ht="16.5" thickBot="1" x14ac:dyDescent="0.3">
      <c r="A102" s="444" t="s">
        <v>134</v>
      </c>
      <c r="B102" s="445" t="s">
        <v>124</v>
      </c>
      <c r="C102" s="474" t="s">
        <v>88</v>
      </c>
      <c r="D102" s="445" t="s">
        <v>214</v>
      </c>
      <c r="E102" s="483">
        <v>2</v>
      </c>
      <c r="F102" s="483">
        <v>2</v>
      </c>
      <c r="G102" s="484" t="str">
        <f t="shared" si="53"/>
        <v>Medio</v>
      </c>
      <c r="H102" s="483">
        <v>2</v>
      </c>
      <c r="I102" s="483">
        <v>1</v>
      </c>
      <c r="J102" s="483">
        <v>1</v>
      </c>
      <c r="K102" s="484" t="str">
        <f t="shared" si="54"/>
        <v>Bajo</v>
      </c>
      <c r="L102" s="483">
        <v>2</v>
      </c>
      <c r="M102" s="483">
        <v>2</v>
      </c>
      <c r="N102" s="483">
        <v>2</v>
      </c>
      <c r="O102" s="483">
        <v>0</v>
      </c>
      <c r="P102" s="484" t="str">
        <f t="shared" si="51"/>
        <v>Bajo</v>
      </c>
      <c r="Q102" s="483">
        <v>1</v>
      </c>
      <c r="R102" s="483">
        <v>1</v>
      </c>
      <c r="S102" s="484" t="str">
        <f t="shared" si="52"/>
        <v>Bajo</v>
      </c>
      <c r="T102" s="484" t="str">
        <f t="shared" si="55"/>
        <v>ACEPTABLE</v>
      </c>
    </row>
    <row r="103" spans="1:20" ht="16.5" thickBot="1" x14ac:dyDescent="0.3">
      <c r="A103" s="444" t="s">
        <v>134</v>
      </c>
      <c r="B103" s="445" t="s">
        <v>124</v>
      </c>
      <c r="C103" s="472" t="s">
        <v>92</v>
      </c>
      <c r="D103" s="445" t="s">
        <v>214</v>
      </c>
      <c r="E103" s="483">
        <v>2</v>
      </c>
      <c r="F103" s="483">
        <v>2</v>
      </c>
      <c r="G103" s="484" t="str">
        <f t="shared" si="53"/>
        <v>Medio</v>
      </c>
      <c r="H103" s="483">
        <v>2</v>
      </c>
      <c r="I103" s="483">
        <v>2</v>
      </c>
      <c r="J103" s="483">
        <v>2</v>
      </c>
      <c r="K103" s="484" t="str">
        <f t="shared" si="54"/>
        <v>Medio</v>
      </c>
      <c r="L103" s="483">
        <v>2</v>
      </c>
      <c r="M103" s="483">
        <v>2</v>
      </c>
      <c r="N103" s="483">
        <v>2</v>
      </c>
      <c r="O103" s="483">
        <v>1</v>
      </c>
      <c r="P103" s="484" t="str">
        <f t="shared" si="51"/>
        <v>Medio</v>
      </c>
      <c r="Q103" s="483">
        <v>1</v>
      </c>
      <c r="R103" s="483">
        <v>2</v>
      </c>
      <c r="S103" s="484" t="str">
        <f t="shared" si="52"/>
        <v>Bajo</v>
      </c>
      <c r="T103" s="484" t="str">
        <f t="shared" si="55"/>
        <v>MODERADO</v>
      </c>
    </row>
    <row r="104" spans="1:20" ht="16.5" thickBot="1" x14ac:dyDescent="0.3">
      <c r="A104" s="444" t="s">
        <v>134</v>
      </c>
      <c r="B104" s="445" t="s">
        <v>124</v>
      </c>
      <c r="C104" s="472" t="s">
        <v>295</v>
      </c>
      <c r="D104" s="445" t="s">
        <v>214</v>
      </c>
      <c r="E104" s="483">
        <v>2</v>
      </c>
      <c r="F104" s="483">
        <v>2</v>
      </c>
      <c r="G104" s="484" t="str">
        <f t="shared" si="53"/>
        <v>Medio</v>
      </c>
      <c r="H104" s="483">
        <v>2</v>
      </c>
      <c r="I104" s="483">
        <v>2</v>
      </c>
      <c r="J104" s="483">
        <v>2</v>
      </c>
      <c r="K104" s="484" t="str">
        <f t="shared" si="54"/>
        <v>Medio</v>
      </c>
      <c r="L104" s="483">
        <v>2</v>
      </c>
      <c r="M104" s="483">
        <v>2</v>
      </c>
      <c r="N104" s="483">
        <v>2</v>
      </c>
      <c r="O104" s="483">
        <v>0</v>
      </c>
      <c r="P104" s="484" t="str">
        <f t="shared" si="51"/>
        <v>Bajo</v>
      </c>
      <c r="Q104" s="483">
        <v>1</v>
      </c>
      <c r="R104" s="483">
        <v>1</v>
      </c>
      <c r="S104" s="484" t="str">
        <f t="shared" si="52"/>
        <v>Bajo</v>
      </c>
      <c r="T104" s="484" t="str">
        <f t="shared" si="55"/>
        <v>MODERADO</v>
      </c>
    </row>
    <row r="105" spans="1:20" ht="16.5" thickBot="1" x14ac:dyDescent="0.3">
      <c r="A105" s="444" t="s">
        <v>134</v>
      </c>
      <c r="B105" s="445" t="s">
        <v>124</v>
      </c>
      <c r="C105" s="473" t="s">
        <v>297</v>
      </c>
      <c r="D105" s="445" t="s">
        <v>281</v>
      </c>
      <c r="E105" s="483">
        <v>2</v>
      </c>
      <c r="F105" s="483">
        <v>2</v>
      </c>
      <c r="G105" s="484" t="str">
        <f t="shared" si="53"/>
        <v>Medio</v>
      </c>
      <c r="H105" s="483">
        <v>2</v>
      </c>
      <c r="I105" s="483">
        <v>2</v>
      </c>
      <c r="J105" s="483">
        <v>2</v>
      </c>
      <c r="K105" s="484" t="str">
        <f t="shared" si="54"/>
        <v>Medio</v>
      </c>
      <c r="L105" s="483">
        <v>2</v>
      </c>
      <c r="M105" s="483">
        <v>2</v>
      </c>
      <c r="N105" s="483">
        <v>2</v>
      </c>
      <c r="O105" s="483">
        <v>2</v>
      </c>
      <c r="P105" s="484" t="str">
        <f t="shared" si="51"/>
        <v>Medio</v>
      </c>
      <c r="Q105" s="483">
        <v>1</v>
      </c>
      <c r="R105" s="483">
        <v>2</v>
      </c>
      <c r="S105" s="484" t="str">
        <f t="shared" si="52"/>
        <v>Bajo</v>
      </c>
      <c r="T105" s="484" t="str">
        <f t="shared" si="55"/>
        <v>MODERADO</v>
      </c>
    </row>
    <row r="106" spans="1:20" ht="16.5" thickBot="1" x14ac:dyDescent="0.3">
      <c r="A106" s="444" t="s">
        <v>134</v>
      </c>
      <c r="B106" s="445" t="s">
        <v>418</v>
      </c>
      <c r="C106" s="471" t="s">
        <v>323</v>
      </c>
      <c r="D106" s="445" t="s">
        <v>281</v>
      </c>
      <c r="E106" s="483">
        <v>3</v>
      </c>
      <c r="F106" s="483">
        <v>2</v>
      </c>
      <c r="G106" s="484" t="str">
        <f>IF(AVERAGE(E106:F106)&lt;=1.5,"Bajo",IF(AND(AVERAGE(E106:F106)&gt;=1.6,AVERAGE(E106:F106)&lt;=2.5),"Medio",IF(AND(AVERAGE(E106:F106)&gt;=2.6),"Alto")))</f>
        <v>Medio</v>
      </c>
      <c r="H106" s="483">
        <v>2</v>
      </c>
      <c r="I106" s="483">
        <v>3</v>
      </c>
      <c r="J106" s="483">
        <v>2</v>
      </c>
      <c r="K106" s="484" t="str">
        <f>IF(AVERAGE(H106:J106)&lt;=1.5,"Bajo",IF(AND(AVERAGE(H106:J106)&gt;=1.6,AVERAGE(H106:J106)&lt;=2.5),"Medio",IF(AND(AVERAGE(H106:J106)&gt;=2.6),"Alto")))</f>
        <v>Medio</v>
      </c>
      <c r="L106" s="483">
        <v>2</v>
      </c>
      <c r="M106" s="483">
        <v>2</v>
      </c>
      <c r="N106" s="483">
        <v>2</v>
      </c>
      <c r="O106" s="483">
        <v>0</v>
      </c>
      <c r="P106" s="484" t="str">
        <f t="shared" si="51"/>
        <v>Bajo</v>
      </c>
      <c r="Q106" s="483">
        <v>1</v>
      </c>
      <c r="R106" s="483">
        <v>2</v>
      </c>
      <c r="S106" s="484" t="str">
        <f t="shared" si="52"/>
        <v>Bajo</v>
      </c>
      <c r="T106" s="484" t="str">
        <f>IF(AVERAGE(E106:F106,H106:J106,L106:O106,Q106:R106)&lt;1.6,"ACEPTABLE",IF(AND(AVERAGE(E106:F106,H106:J106,L106:O106,Q106:R106)&gt;=1.6,AVERAGE(E106:F106,H106:J106,L106:O106,Q106:R106)&lt;2.6),"MODERADO",IF(AND(AVERAGE(E106:F106,H106:J106,L106:O106,Q106:R106)&gt;=2.6),"CRITICO")))</f>
        <v>MODERADO</v>
      </c>
    </row>
    <row r="107" spans="1:20" ht="16.5" thickBot="1" x14ac:dyDescent="0.3">
      <c r="A107" s="444" t="s">
        <v>134</v>
      </c>
      <c r="B107" s="445" t="s">
        <v>418</v>
      </c>
      <c r="C107" s="472" t="s">
        <v>325</v>
      </c>
      <c r="D107" s="445" t="s">
        <v>214</v>
      </c>
      <c r="E107" s="483">
        <v>2</v>
      </c>
      <c r="F107" s="483">
        <v>2</v>
      </c>
      <c r="G107" s="484" t="str">
        <f>IF(AVERAGE(E107:F107)&lt;=1.5,"Bajo",IF(AND(AVERAGE(E107:F107)&gt;=1.6,AVERAGE(E107:F107)&lt;=2.5),"Medio",IF(AND(AVERAGE(E107:F107)&gt;=2.6),"Alto")))</f>
        <v>Medio</v>
      </c>
      <c r="H107" s="483">
        <v>2</v>
      </c>
      <c r="I107" s="483">
        <v>2</v>
      </c>
      <c r="J107" s="483">
        <v>2</v>
      </c>
      <c r="K107" s="484" t="str">
        <f>IF(AVERAGE(H107:J107)&lt;=1.5,"Bajo",IF(AND(AVERAGE(H107:J107)&gt;=1.6,AVERAGE(H107:J107)&lt;=2.5),"Medio",IF(AND(AVERAGE(H107:J107)&gt;=2.6),"Alto")))</f>
        <v>Medio</v>
      </c>
      <c r="L107" s="483">
        <v>1</v>
      </c>
      <c r="M107" s="483">
        <v>2</v>
      </c>
      <c r="N107" s="483">
        <v>2</v>
      </c>
      <c r="O107" s="483">
        <v>0</v>
      </c>
      <c r="P107" s="484" t="str">
        <f t="shared" si="51"/>
        <v>Bajo</v>
      </c>
      <c r="Q107" s="483">
        <v>2</v>
      </c>
      <c r="R107" s="483">
        <v>2</v>
      </c>
      <c r="S107" s="484" t="str">
        <f t="shared" si="52"/>
        <v>Medio</v>
      </c>
      <c r="T107" s="484" t="str">
        <f>IF(AVERAGE(E107:F107,H107:J107,L107:O107,Q107:R107)&lt;1.6,"ACEPTABLE",IF(AND(AVERAGE(E107:F107,H107:J107,L107:O107,Q107:R107)&gt;=1.6,AVERAGE(E107:F107,H107:J107,L107:O107,Q107:R107)&lt;2.6),"MODERADO",IF(AND(AVERAGE(E107:F107,H107:J107,L107:O107,Q107:R107)&gt;=2.6),"CRITICO")))</f>
        <v>MODERADO</v>
      </c>
    </row>
    <row r="108" spans="1:20" ht="16.5" thickBot="1" x14ac:dyDescent="0.3">
      <c r="A108" s="444" t="s">
        <v>134</v>
      </c>
      <c r="B108" s="445" t="s">
        <v>418</v>
      </c>
      <c r="C108" s="475" t="s">
        <v>93</v>
      </c>
      <c r="D108" s="445" t="s">
        <v>214</v>
      </c>
      <c r="E108" s="483">
        <v>2</v>
      </c>
      <c r="F108" s="483">
        <v>2</v>
      </c>
      <c r="G108" s="484" t="str">
        <f>IF(AVERAGE(E108:F108)&lt;=1.5,"Bajo",IF(AND(AVERAGE(E108:F108)&gt;=1.6,AVERAGE(E108:F108)&lt;=2.5),"Medio",IF(AND(AVERAGE(E108:F108)&gt;=2.6),"Alto")))</f>
        <v>Medio</v>
      </c>
      <c r="H108" s="483">
        <v>2</v>
      </c>
      <c r="I108" s="483">
        <v>2</v>
      </c>
      <c r="J108" s="483">
        <v>2</v>
      </c>
      <c r="K108" s="484" t="str">
        <f>IF(AVERAGE(H108:J108)&lt;=1.5,"Bajo",IF(AND(AVERAGE(H108:J108)&gt;=1.6,AVERAGE(H108:J108)&lt;=2.5),"Medio",IF(AND(AVERAGE(H108:J108)&gt;=2.6),"Alto")))</f>
        <v>Medio</v>
      </c>
      <c r="L108" s="483">
        <v>1</v>
      </c>
      <c r="M108" s="483">
        <v>2</v>
      </c>
      <c r="N108" s="483">
        <v>2</v>
      </c>
      <c r="O108" s="483">
        <v>2</v>
      </c>
      <c r="P108" s="484" t="str">
        <f t="shared" si="51"/>
        <v>Medio</v>
      </c>
      <c r="Q108" s="483">
        <v>1</v>
      </c>
      <c r="R108" s="483">
        <v>1</v>
      </c>
      <c r="S108" s="484" t="str">
        <f t="shared" si="52"/>
        <v>Bajo</v>
      </c>
      <c r="T108" s="484" t="str">
        <f>IF(AVERAGE(E108:F108,H108:J108,L108:O108,Q108:R108)&lt;1.6,"ACEPTABLE",IF(AND(AVERAGE(E108:F108,H108:J108,L108:O108,Q108:R108)&gt;=1.6,AVERAGE(E108:F108,H108:J108,L108:O108,Q108:R108)&lt;2.6),"MODERADO",IF(AND(AVERAGE(E108:F108,H108:J108,L108:O108,Q108:R108)&gt;=2.6),"CRITICO")))</f>
        <v>MODERADO</v>
      </c>
    </row>
    <row r="109" spans="1:20" ht="16.5" thickBot="1" x14ac:dyDescent="0.3">
      <c r="A109" s="444" t="s">
        <v>134</v>
      </c>
      <c r="B109" s="445" t="s">
        <v>418</v>
      </c>
      <c r="C109" s="475" t="s">
        <v>361</v>
      </c>
      <c r="D109" s="445" t="s">
        <v>362</v>
      </c>
      <c r="E109" s="483">
        <v>2</v>
      </c>
      <c r="F109" s="483">
        <v>2</v>
      </c>
      <c r="G109" s="484" t="str">
        <f t="shared" ref="G109:G110" si="56">IF(AVERAGE(E109:F109)&lt;=1.5,"Bajo",IF(AND(AVERAGE(E109:F109)&gt;=1.6,AVERAGE(E109:F109)&lt;=2.5),"Medio",IF(AND(AVERAGE(E109:F109)&gt;=2.6),"Alto")))</f>
        <v>Medio</v>
      </c>
      <c r="H109" s="483">
        <v>2</v>
      </c>
      <c r="I109" s="483">
        <v>2</v>
      </c>
      <c r="J109" s="483">
        <v>2</v>
      </c>
      <c r="K109" s="484" t="str">
        <f t="shared" ref="K109:K110" si="57">IF(AVERAGE(H109:J109)&lt;=1.5,"Bajo",IF(AND(AVERAGE(H109:J109)&gt;=1.6,AVERAGE(H109:J109)&lt;=2.5),"Medio",IF(AND(AVERAGE(H109:J109)&gt;=2.6),"Alto")))</f>
        <v>Medio</v>
      </c>
      <c r="L109" s="483">
        <v>1</v>
      </c>
      <c r="M109" s="483">
        <v>2</v>
      </c>
      <c r="N109" s="483">
        <v>2</v>
      </c>
      <c r="O109" s="483">
        <v>0</v>
      </c>
      <c r="P109" s="484" t="str">
        <f t="shared" si="51"/>
        <v>Bajo</v>
      </c>
      <c r="Q109" s="483">
        <v>1</v>
      </c>
      <c r="R109" s="483">
        <v>1</v>
      </c>
      <c r="S109" s="484" t="str">
        <f t="shared" si="52"/>
        <v>Bajo</v>
      </c>
      <c r="T109" s="484" t="str">
        <f t="shared" ref="T109:T110" si="58">IF(AVERAGE(E109:F109,H109:J109,L109:O109,Q109:R109)&lt;1.6,"ACEPTABLE",IF(AND(AVERAGE(E109:F109,H109:J109,L109:O109,Q109:R109)&gt;=1.6,AVERAGE(E109:F109,H109:J109,L109:O109,Q109:R109)&lt;2.6),"MODERADO",IF(AND(AVERAGE(E109:F109,H109:J109,L109:O109,Q109:R109)&gt;=2.6),"CRITICO")))</f>
        <v>ACEPTABLE</v>
      </c>
    </row>
    <row r="110" spans="1:20" ht="16.5" thickBot="1" x14ac:dyDescent="0.3">
      <c r="A110" s="444" t="s">
        <v>134</v>
      </c>
      <c r="B110" s="445" t="s">
        <v>418</v>
      </c>
      <c r="C110" s="473" t="s">
        <v>132</v>
      </c>
      <c r="D110" s="445" t="s">
        <v>214</v>
      </c>
      <c r="E110" s="483">
        <v>3</v>
      </c>
      <c r="F110" s="483">
        <v>2</v>
      </c>
      <c r="G110" s="484" t="str">
        <f t="shared" si="56"/>
        <v>Medio</v>
      </c>
      <c r="H110" s="483">
        <v>2</v>
      </c>
      <c r="I110" s="483">
        <v>2</v>
      </c>
      <c r="J110" s="483">
        <v>2</v>
      </c>
      <c r="K110" s="484" t="str">
        <f t="shared" si="57"/>
        <v>Medio</v>
      </c>
      <c r="L110" s="483">
        <v>2</v>
      </c>
      <c r="M110" s="483">
        <v>2</v>
      </c>
      <c r="N110" s="483">
        <v>2</v>
      </c>
      <c r="O110" s="483">
        <v>0</v>
      </c>
      <c r="P110" s="484" t="str">
        <f t="shared" si="51"/>
        <v>Bajo</v>
      </c>
      <c r="Q110" s="483">
        <v>2</v>
      </c>
      <c r="R110" s="483">
        <v>2</v>
      </c>
      <c r="S110" s="484" t="str">
        <f t="shared" si="52"/>
        <v>Medio</v>
      </c>
      <c r="T110" s="484" t="str">
        <f t="shared" si="58"/>
        <v>MODERADO</v>
      </c>
    </row>
    <row r="111" spans="1:20" ht="16.5" thickBot="1" x14ac:dyDescent="0.3">
      <c r="A111" s="446" t="s">
        <v>135</v>
      </c>
      <c r="B111" s="447" t="s">
        <v>116</v>
      </c>
      <c r="C111" s="476" t="s">
        <v>363</v>
      </c>
      <c r="D111" s="447" t="s">
        <v>214</v>
      </c>
      <c r="E111" s="482">
        <v>1</v>
      </c>
      <c r="F111" s="482">
        <v>2</v>
      </c>
      <c r="G111" s="484" t="str">
        <f>IF(AVERAGE(E111:F111)&lt;=1.5,"Bajo",IF(AND(AVERAGE(E111:F111)&gt;=1.6,AVERAGE(E111:F111)&lt;=2.5),"Medio",IF(AND(AVERAGE(E111:F111)&gt;=2.6),"Alto")))</f>
        <v>Bajo</v>
      </c>
      <c r="H111" s="482">
        <v>2</v>
      </c>
      <c r="I111" s="482">
        <v>1</v>
      </c>
      <c r="J111" s="482">
        <v>1</v>
      </c>
      <c r="K111" s="484" t="str">
        <f>IF(AVERAGE(H111:J111)&lt;=1.5,"Bajo",IF(AND(AVERAGE(H111:J111)&gt;=1.6,AVERAGE(H111:J111)&lt;=2.5),"Medio",IF(AND(AVERAGE(H111:J111)&gt;=2.6),"Alto")))</f>
        <v>Bajo</v>
      </c>
      <c r="L111" s="482">
        <v>0</v>
      </c>
      <c r="M111" s="482">
        <v>2</v>
      </c>
      <c r="N111" s="482">
        <v>1</v>
      </c>
      <c r="O111" s="482">
        <v>0</v>
      </c>
      <c r="P111" s="484" t="str">
        <f t="shared" si="51"/>
        <v>Bajo</v>
      </c>
      <c r="Q111" s="482">
        <v>1</v>
      </c>
      <c r="R111" s="482">
        <v>2</v>
      </c>
      <c r="S111" s="484" t="str">
        <f t="shared" si="52"/>
        <v>Bajo</v>
      </c>
      <c r="T111" s="484" t="str">
        <f>IF(AVERAGE(E111:F111,H111:J111,L111:O111,Q111:R111)&lt;1.6,"ACEPTABLE",IF(AND(AVERAGE(E111:F111,H111:J111,L111:O111,Q111:R111)&gt;=1.6,AVERAGE(E111:F111,H111:J111,L111:O111,Q111:R111)&lt;2.6),"MODERADO",IF(AND(AVERAGE(E111:F111,H111:J111,L111:O111,Q111:R111)&gt;=2.6),"CRITICO")))</f>
        <v>ACEPTABLE</v>
      </c>
    </row>
    <row r="112" spans="1:20" ht="16.5" thickBot="1" x14ac:dyDescent="0.3">
      <c r="A112" s="446" t="s">
        <v>135</v>
      </c>
      <c r="B112" s="447" t="s">
        <v>116</v>
      </c>
      <c r="C112" s="477" t="s">
        <v>129</v>
      </c>
      <c r="D112" s="447" t="s">
        <v>214</v>
      </c>
      <c r="E112" s="482">
        <v>2</v>
      </c>
      <c r="F112" s="482">
        <v>2</v>
      </c>
      <c r="G112" s="484" t="str">
        <f>IF(AVERAGE(E112:F112)&lt;=1.5,"Bajo",IF(AND(AVERAGE(E112:F112)&gt;=1.6,AVERAGE(E112:F112)&lt;=2.5),"Medio",IF(AND(AVERAGE(E112:F112)&gt;=2.6),"Alto")))</f>
        <v>Medio</v>
      </c>
      <c r="H112" s="482">
        <v>2</v>
      </c>
      <c r="I112" s="482">
        <v>1</v>
      </c>
      <c r="J112" s="482">
        <v>1</v>
      </c>
      <c r="K112" s="484" t="str">
        <f>IF(AVERAGE(H112:J112)&lt;=1.5,"Bajo",IF(AND(AVERAGE(H112:J112)&gt;=1.6,AVERAGE(H112:J112)&lt;=2.5),"Medio",IF(AND(AVERAGE(H112:J112)&gt;=2.6),"Alto")))</f>
        <v>Bajo</v>
      </c>
      <c r="L112" s="482">
        <v>0</v>
      </c>
      <c r="M112" s="482">
        <v>2</v>
      </c>
      <c r="N112" s="482">
        <v>2</v>
      </c>
      <c r="O112" s="482">
        <v>0</v>
      </c>
      <c r="P112" s="484" t="str">
        <f t="shared" si="51"/>
        <v>Bajo</v>
      </c>
      <c r="Q112" s="482">
        <v>2</v>
      </c>
      <c r="R112" s="482">
        <v>2</v>
      </c>
      <c r="S112" s="484" t="str">
        <f t="shared" si="52"/>
        <v>Medio</v>
      </c>
      <c r="T112" s="484" t="str">
        <f>IF(AVERAGE(E112:F112,H112:J112,L112:O112,Q112:R112)&lt;1.6,"ACEPTABLE",IF(AND(AVERAGE(E112:F112,H112:J112,L112:O112,Q112:R112)&gt;=1.6,AVERAGE(E112:F112,H112:J112,L112:O112,Q112:R112)&lt;2.6),"MODERADO",IF(AND(AVERAGE(E112:F112,H112:J112,L112:O112,Q112:R112)&gt;=2.6),"CRITICO")))</f>
        <v>ACEPTABLE</v>
      </c>
    </row>
    <row r="113" spans="1:30" ht="16.5" thickBot="1" x14ac:dyDescent="0.3">
      <c r="A113" s="446" t="s">
        <v>135</v>
      </c>
      <c r="B113" s="447" t="s">
        <v>116</v>
      </c>
      <c r="C113" s="477" t="s">
        <v>131</v>
      </c>
      <c r="D113" s="447" t="s">
        <v>214</v>
      </c>
      <c r="E113" s="482">
        <v>2</v>
      </c>
      <c r="F113" s="482">
        <v>2</v>
      </c>
      <c r="G113" s="484" t="str">
        <f t="shared" ref="G113:G114" si="59">IF(AVERAGE(E113:F113)&lt;=1.5,"Bajo",IF(AND(AVERAGE(E113:F113)&gt;=1.6,AVERAGE(E113:F113)&lt;=2.5),"Medio",IF(AND(AVERAGE(E113:F113)&gt;=2.6),"Alto")))</f>
        <v>Medio</v>
      </c>
      <c r="H113" s="482">
        <v>2</v>
      </c>
      <c r="I113" s="482">
        <v>1</v>
      </c>
      <c r="J113" s="482">
        <v>1</v>
      </c>
      <c r="K113" s="484" t="str">
        <f t="shared" ref="K113:K114" si="60">IF(AVERAGE(H113:J113)&lt;=1.5,"Bajo",IF(AND(AVERAGE(H113:J113)&gt;=1.6,AVERAGE(H113:J113)&lt;=2.5),"Medio",IF(AND(AVERAGE(H113:J113)&gt;=2.6),"Alto")))</f>
        <v>Bajo</v>
      </c>
      <c r="L113" s="482">
        <v>0</v>
      </c>
      <c r="M113" s="482">
        <v>2</v>
      </c>
      <c r="N113" s="482">
        <v>2</v>
      </c>
      <c r="O113" s="482">
        <v>0</v>
      </c>
      <c r="P113" s="484" t="str">
        <f t="shared" si="51"/>
        <v>Bajo</v>
      </c>
      <c r="Q113" s="482">
        <v>2</v>
      </c>
      <c r="R113" s="482">
        <v>2</v>
      </c>
      <c r="S113" s="484" t="str">
        <f t="shared" si="52"/>
        <v>Medio</v>
      </c>
      <c r="T113" s="484" t="str">
        <f t="shared" ref="T113:T114" si="61">IF(AVERAGE(E113:F113,H113:J113,L113:O113,Q113:R113)&lt;1.6,"ACEPTABLE",IF(AND(AVERAGE(E113:F113,H113:J113,L113:O113,Q113:R113)&gt;=1.6,AVERAGE(E113:F113,H113:J113,L113:O113,Q113:R113)&lt;2.6),"MODERADO",IF(AND(AVERAGE(E113:F113,H113:J113,L113:O113,Q113:R113)&gt;=2.6),"CRITICO")))</f>
        <v>ACEPTABLE</v>
      </c>
    </row>
    <row r="114" spans="1:30" ht="16.5" thickBot="1" x14ac:dyDescent="0.3">
      <c r="A114" s="446" t="s">
        <v>135</v>
      </c>
      <c r="B114" s="447" t="s">
        <v>116</v>
      </c>
      <c r="C114" s="477" t="s">
        <v>127</v>
      </c>
      <c r="D114" s="447" t="s">
        <v>362</v>
      </c>
      <c r="E114" s="482">
        <v>1</v>
      </c>
      <c r="F114" s="482">
        <v>2</v>
      </c>
      <c r="G114" s="484" t="str">
        <f t="shared" si="59"/>
        <v>Bajo</v>
      </c>
      <c r="H114" s="482">
        <v>2</v>
      </c>
      <c r="I114" s="482">
        <v>1</v>
      </c>
      <c r="J114" s="482">
        <v>1</v>
      </c>
      <c r="K114" s="484" t="str">
        <f t="shared" si="60"/>
        <v>Bajo</v>
      </c>
      <c r="L114" s="482">
        <v>0</v>
      </c>
      <c r="M114" s="482">
        <v>2</v>
      </c>
      <c r="N114" s="482">
        <v>2</v>
      </c>
      <c r="O114" s="482">
        <v>0</v>
      </c>
      <c r="P114" s="484" t="str">
        <f t="shared" si="51"/>
        <v>Bajo</v>
      </c>
      <c r="Q114" s="482">
        <v>2</v>
      </c>
      <c r="R114" s="482">
        <v>2</v>
      </c>
      <c r="S114" s="484" t="str">
        <f t="shared" si="52"/>
        <v>Medio</v>
      </c>
      <c r="T114" s="484" t="str">
        <f t="shared" si="61"/>
        <v>ACEPTABLE</v>
      </c>
    </row>
    <row r="115" spans="1:30" ht="16.5" thickBot="1" x14ac:dyDescent="0.3">
      <c r="A115" s="446" t="s">
        <v>135</v>
      </c>
      <c r="B115" s="447" t="s">
        <v>117</v>
      </c>
      <c r="C115" s="478" t="s">
        <v>128</v>
      </c>
      <c r="D115" s="447" t="s">
        <v>214</v>
      </c>
      <c r="E115" s="482">
        <v>1</v>
      </c>
      <c r="F115" s="482">
        <v>1</v>
      </c>
      <c r="G115" s="484" t="str">
        <f t="shared" ref="G115:G122" si="62">IF(AVERAGE(E115:F115)&lt;=1.5,"Bajo",IF(AND(AVERAGE(E115:F115)&gt;=1.6,AVERAGE(E115:F115)&lt;=2.5),"Medio",IF(AND(AVERAGE(E115:F115)&gt;=2.6),"Alto")))</f>
        <v>Bajo</v>
      </c>
      <c r="H115" s="482">
        <v>2</v>
      </c>
      <c r="I115" s="482">
        <v>1</v>
      </c>
      <c r="J115" s="482">
        <v>1</v>
      </c>
      <c r="K115" s="484" t="str">
        <f t="shared" ref="K115:K122" si="63">IF(AVERAGE(H115:J115)&lt;=1.5,"Bajo",IF(AND(AVERAGE(H115:J115)&gt;=1.6,AVERAGE(H115:J115)&lt;=2.5),"Medio",IF(AND(AVERAGE(H115:J115)&gt;=2.6),"Alto")))</f>
        <v>Bajo</v>
      </c>
      <c r="L115" s="482">
        <v>0</v>
      </c>
      <c r="M115" s="482">
        <v>2</v>
      </c>
      <c r="N115" s="482">
        <v>1</v>
      </c>
      <c r="O115" s="482">
        <v>0</v>
      </c>
      <c r="P115" s="484" t="str">
        <f t="shared" si="51"/>
        <v>Bajo</v>
      </c>
      <c r="Q115" s="482">
        <v>2</v>
      </c>
      <c r="R115" s="482">
        <v>1</v>
      </c>
      <c r="S115" s="484" t="str">
        <f t="shared" si="52"/>
        <v>Bajo</v>
      </c>
      <c r="T115" s="484" t="str">
        <f t="shared" ref="T115:T122" si="64">IF(AVERAGE(E115:F115,H115:J115,L115:O115,Q115:R115)&lt;1.6,"ACEPTABLE",IF(AND(AVERAGE(E115:F115,H115:J115,L115:O115,Q115:R115)&gt;=1.6,AVERAGE(E115:F115,H115:J115,L115:O115,Q115:R115)&lt;2.6),"MODERADO",IF(AND(AVERAGE(E115:F115,H115:J115,L115:O115,Q115:R115)&gt;=2.6),"CRITICO")))</f>
        <v>ACEPTABLE</v>
      </c>
    </row>
    <row r="116" spans="1:30" ht="16.5" thickBot="1" x14ac:dyDescent="0.3">
      <c r="A116" s="446" t="s">
        <v>135</v>
      </c>
      <c r="B116" s="447" t="s">
        <v>117</v>
      </c>
      <c r="C116" s="477" t="s">
        <v>93</v>
      </c>
      <c r="D116" s="447" t="s">
        <v>214</v>
      </c>
      <c r="E116" s="482">
        <v>2</v>
      </c>
      <c r="F116" s="482">
        <v>2</v>
      </c>
      <c r="G116" s="484" t="str">
        <f t="shared" si="62"/>
        <v>Medio</v>
      </c>
      <c r="H116" s="482">
        <v>2</v>
      </c>
      <c r="I116" s="482">
        <v>2</v>
      </c>
      <c r="J116" s="482">
        <v>2</v>
      </c>
      <c r="K116" s="484" t="str">
        <f t="shared" si="63"/>
        <v>Medio</v>
      </c>
      <c r="L116" s="482">
        <v>0</v>
      </c>
      <c r="M116" s="482">
        <v>2</v>
      </c>
      <c r="N116" s="482">
        <v>2</v>
      </c>
      <c r="O116" s="482">
        <v>0</v>
      </c>
      <c r="P116" s="484" t="str">
        <f t="shared" si="51"/>
        <v>Bajo</v>
      </c>
      <c r="Q116" s="482">
        <v>2</v>
      </c>
      <c r="R116" s="482">
        <v>2</v>
      </c>
      <c r="S116" s="484" t="str">
        <f t="shared" si="52"/>
        <v>Medio</v>
      </c>
      <c r="T116" s="484" t="str">
        <f t="shared" si="64"/>
        <v>MODERADO</v>
      </c>
    </row>
    <row r="117" spans="1:30" ht="16.5" thickBot="1" x14ac:dyDescent="0.3">
      <c r="A117" s="446" t="s">
        <v>135</v>
      </c>
      <c r="B117" s="447" t="s">
        <v>117</v>
      </c>
      <c r="C117" s="477" t="s">
        <v>364</v>
      </c>
      <c r="D117" s="447" t="s">
        <v>214</v>
      </c>
      <c r="E117" s="482">
        <v>2</v>
      </c>
      <c r="F117" s="482">
        <v>2</v>
      </c>
      <c r="G117" s="484" t="str">
        <f t="shared" si="62"/>
        <v>Medio</v>
      </c>
      <c r="H117" s="482">
        <v>2</v>
      </c>
      <c r="I117" s="482">
        <v>3</v>
      </c>
      <c r="J117" s="482">
        <v>2</v>
      </c>
      <c r="K117" s="484" t="str">
        <f t="shared" si="63"/>
        <v>Medio</v>
      </c>
      <c r="L117" s="482">
        <v>0</v>
      </c>
      <c r="M117" s="482">
        <v>2</v>
      </c>
      <c r="N117" s="482">
        <v>2</v>
      </c>
      <c r="O117" s="482">
        <v>0</v>
      </c>
      <c r="P117" s="484" t="str">
        <f t="shared" si="51"/>
        <v>Bajo</v>
      </c>
      <c r="Q117" s="482">
        <v>2</v>
      </c>
      <c r="R117" s="482">
        <v>2</v>
      </c>
      <c r="S117" s="484" t="str">
        <f t="shared" si="52"/>
        <v>Medio</v>
      </c>
      <c r="T117" s="484" t="str">
        <f t="shared" si="64"/>
        <v>MODERADO</v>
      </c>
    </row>
    <row r="118" spans="1:30" ht="16.5" thickBot="1" x14ac:dyDescent="0.3">
      <c r="A118" s="446" t="s">
        <v>135</v>
      </c>
      <c r="B118" s="447" t="s">
        <v>117</v>
      </c>
      <c r="C118" s="477" t="s">
        <v>125</v>
      </c>
      <c r="D118" s="447" t="s">
        <v>214</v>
      </c>
      <c r="E118" s="482">
        <v>2</v>
      </c>
      <c r="F118" s="482">
        <v>2</v>
      </c>
      <c r="G118" s="484" t="str">
        <f t="shared" si="62"/>
        <v>Medio</v>
      </c>
      <c r="H118" s="482">
        <v>2</v>
      </c>
      <c r="I118" s="482">
        <v>1</v>
      </c>
      <c r="J118" s="482">
        <v>1</v>
      </c>
      <c r="K118" s="484" t="str">
        <f t="shared" si="63"/>
        <v>Bajo</v>
      </c>
      <c r="L118" s="482">
        <v>0</v>
      </c>
      <c r="M118" s="482">
        <v>2</v>
      </c>
      <c r="N118" s="482">
        <v>2</v>
      </c>
      <c r="O118" s="482">
        <v>0</v>
      </c>
      <c r="P118" s="484" t="str">
        <f t="shared" si="51"/>
        <v>Bajo</v>
      </c>
      <c r="Q118" s="482">
        <v>2</v>
      </c>
      <c r="R118" s="482">
        <v>2</v>
      </c>
      <c r="S118" s="484" t="str">
        <f t="shared" si="52"/>
        <v>Medio</v>
      </c>
      <c r="T118" s="484" t="str">
        <f t="shared" si="64"/>
        <v>ACEPTABLE</v>
      </c>
    </row>
    <row r="119" spans="1:30" ht="16.5" thickBot="1" x14ac:dyDescent="0.3">
      <c r="A119" s="446" t="s">
        <v>135</v>
      </c>
      <c r="B119" s="447" t="s">
        <v>117</v>
      </c>
      <c r="C119" s="477" t="s">
        <v>363</v>
      </c>
      <c r="D119" s="447" t="s">
        <v>365</v>
      </c>
      <c r="E119" s="482">
        <v>1</v>
      </c>
      <c r="F119" s="482">
        <v>1</v>
      </c>
      <c r="G119" s="484" t="str">
        <f t="shared" si="62"/>
        <v>Bajo</v>
      </c>
      <c r="H119" s="482">
        <v>2</v>
      </c>
      <c r="I119" s="482">
        <v>1</v>
      </c>
      <c r="J119" s="482">
        <v>1</v>
      </c>
      <c r="K119" s="484" t="str">
        <f t="shared" si="63"/>
        <v>Bajo</v>
      </c>
      <c r="L119" s="482">
        <v>0</v>
      </c>
      <c r="M119" s="482">
        <v>2</v>
      </c>
      <c r="N119" s="482">
        <v>1</v>
      </c>
      <c r="O119" s="482">
        <v>0</v>
      </c>
      <c r="P119" s="484" t="str">
        <f t="shared" si="51"/>
        <v>Bajo</v>
      </c>
      <c r="Q119" s="482">
        <v>2</v>
      </c>
      <c r="R119" s="482">
        <v>2</v>
      </c>
      <c r="S119" s="484" t="str">
        <f t="shared" si="52"/>
        <v>Medio</v>
      </c>
      <c r="T119" s="484" t="str">
        <f t="shared" si="64"/>
        <v>ACEPTABLE</v>
      </c>
    </row>
    <row r="120" spans="1:30" ht="16.5" thickBot="1" x14ac:dyDescent="0.3">
      <c r="A120" s="446" t="s">
        <v>135</v>
      </c>
      <c r="B120" s="447" t="s">
        <v>307</v>
      </c>
      <c r="C120" s="478" t="s">
        <v>93</v>
      </c>
      <c r="D120" s="447" t="s">
        <v>229</v>
      </c>
      <c r="E120" s="482">
        <v>2</v>
      </c>
      <c r="F120" s="482">
        <v>2</v>
      </c>
      <c r="G120" s="484" t="str">
        <f t="shared" si="62"/>
        <v>Medio</v>
      </c>
      <c r="H120" s="482">
        <v>2</v>
      </c>
      <c r="I120" s="482">
        <v>2</v>
      </c>
      <c r="J120" s="482">
        <v>2</v>
      </c>
      <c r="K120" s="484" t="str">
        <f t="shared" si="63"/>
        <v>Medio</v>
      </c>
      <c r="L120" s="482">
        <v>0</v>
      </c>
      <c r="M120" s="482">
        <v>2</v>
      </c>
      <c r="N120" s="482">
        <v>2</v>
      </c>
      <c r="O120" s="482">
        <v>0</v>
      </c>
      <c r="P120" s="484" t="str">
        <f t="shared" si="51"/>
        <v>Bajo</v>
      </c>
      <c r="Q120" s="482">
        <v>2</v>
      </c>
      <c r="R120" s="482">
        <v>2</v>
      </c>
      <c r="S120" s="484" t="str">
        <f t="shared" si="52"/>
        <v>Medio</v>
      </c>
      <c r="T120" s="484" t="str">
        <f t="shared" si="64"/>
        <v>MODERADO</v>
      </c>
    </row>
    <row r="121" spans="1:30" ht="16.5" thickBot="1" x14ac:dyDescent="0.3">
      <c r="A121" s="446" t="s">
        <v>135</v>
      </c>
      <c r="B121" s="447" t="s">
        <v>307</v>
      </c>
      <c r="C121" s="477" t="s">
        <v>127</v>
      </c>
      <c r="D121" s="447" t="s">
        <v>229</v>
      </c>
      <c r="E121" s="482">
        <v>1</v>
      </c>
      <c r="F121" s="482">
        <v>2</v>
      </c>
      <c r="G121" s="484" t="str">
        <f t="shared" si="62"/>
        <v>Bajo</v>
      </c>
      <c r="H121" s="482">
        <v>2</v>
      </c>
      <c r="I121" s="482">
        <v>1</v>
      </c>
      <c r="J121" s="482">
        <v>1</v>
      </c>
      <c r="K121" s="484" t="str">
        <f t="shared" si="63"/>
        <v>Bajo</v>
      </c>
      <c r="L121" s="482">
        <v>0</v>
      </c>
      <c r="M121" s="482">
        <v>2</v>
      </c>
      <c r="N121" s="482">
        <v>2</v>
      </c>
      <c r="O121" s="482">
        <v>0</v>
      </c>
      <c r="P121" s="484" t="str">
        <f t="shared" si="51"/>
        <v>Bajo</v>
      </c>
      <c r="Q121" s="482">
        <v>2</v>
      </c>
      <c r="R121" s="482">
        <v>2</v>
      </c>
      <c r="S121" s="484" t="str">
        <f t="shared" si="52"/>
        <v>Medio</v>
      </c>
      <c r="T121" s="484" t="str">
        <f t="shared" si="64"/>
        <v>ACEPTABLE</v>
      </c>
    </row>
    <row r="122" spans="1:30" ht="16.5" thickBot="1" x14ac:dyDescent="0.3">
      <c r="A122" s="446" t="s">
        <v>135</v>
      </c>
      <c r="B122" s="447" t="s">
        <v>307</v>
      </c>
      <c r="C122" s="477" t="s">
        <v>366</v>
      </c>
      <c r="D122" s="447" t="s">
        <v>229</v>
      </c>
      <c r="E122" s="482">
        <v>1</v>
      </c>
      <c r="F122" s="482">
        <v>2</v>
      </c>
      <c r="G122" s="484" t="str">
        <f t="shared" si="62"/>
        <v>Bajo</v>
      </c>
      <c r="H122" s="482">
        <v>2</v>
      </c>
      <c r="I122" s="482">
        <v>2</v>
      </c>
      <c r="J122" s="482">
        <v>2</v>
      </c>
      <c r="K122" s="484" t="str">
        <f t="shared" si="63"/>
        <v>Medio</v>
      </c>
      <c r="L122" s="482">
        <v>0</v>
      </c>
      <c r="M122" s="482">
        <v>2</v>
      </c>
      <c r="N122" s="482">
        <v>2</v>
      </c>
      <c r="O122" s="482">
        <v>0</v>
      </c>
      <c r="P122" s="484" t="str">
        <f t="shared" si="51"/>
        <v>Bajo</v>
      </c>
      <c r="Q122" s="482">
        <v>2</v>
      </c>
      <c r="R122" s="482">
        <v>2</v>
      </c>
      <c r="S122" s="484" t="str">
        <f t="shared" si="52"/>
        <v>Medio</v>
      </c>
      <c r="T122" s="484" t="str">
        <f t="shared" si="64"/>
        <v>ACEPTABLE</v>
      </c>
    </row>
    <row r="123" spans="1:30" ht="16.5" thickBot="1" x14ac:dyDescent="0.3">
      <c r="A123" s="446" t="s">
        <v>135</v>
      </c>
      <c r="B123" s="447" t="s">
        <v>307</v>
      </c>
      <c r="C123" s="477" t="s">
        <v>125</v>
      </c>
      <c r="D123" s="447" t="s">
        <v>229</v>
      </c>
      <c r="E123" s="482">
        <v>2</v>
      </c>
      <c r="F123" s="482">
        <v>2</v>
      </c>
      <c r="G123" s="484" t="str">
        <f t="shared" ref="G123:G126" si="65">IF(AVERAGE(E123:F123)&lt;=1.5,"Bajo",IF(AND(AVERAGE(E123:F123)&gt;=1.6,AVERAGE(E123:F123)&lt;=2.5),"Medio",IF(AND(AVERAGE(E123:F123)&gt;=2.6),"Alto")))</f>
        <v>Medio</v>
      </c>
      <c r="H123" s="482">
        <v>2</v>
      </c>
      <c r="I123" s="482">
        <v>1</v>
      </c>
      <c r="J123" s="482">
        <v>1</v>
      </c>
      <c r="K123" s="484" t="str">
        <f t="shared" ref="K123:K126" si="66">IF(AVERAGE(H123:J123)&lt;=1.5,"Bajo",IF(AND(AVERAGE(H123:J123)&gt;=1.6,AVERAGE(H123:J123)&lt;=2.5),"Medio",IF(AND(AVERAGE(H123:J123)&gt;=2.6),"Alto")))</f>
        <v>Bajo</v>
      </c>
      <c r="L123" s="482">
        <v>0</v>
      </c>
      <c r="M123" s="482">
        <v>2</v>
      </c>
      <c r="N123" s="482">
        <v>2</v>
      </c>
      <c r="O123" s="482">
        <v>0</v>
      </c>
      <c r="P123" s="484" t="str">
        <f t="shared" si="51"/>
        <v>Bajo</v>
      </c>
      <c r="Q123" s="482">
        <v>2</v>
      </c>
      <c r="R123" s="482">
        <v>2</v>
      </c>
      <c r="S123" s="484" t="str">
        <f t="shared" si="52"/>
        <v>Medio</v>
      </c>
      <c r="T123" s="484" t="str">
        <f t="shared" ref="T123:T126" si="67">IF(AVERAGE(E123:F123,H123:J123,L123:O123,Q123:R123)&lt;1.6,"ACEPTABLE",IF(AND(AVERAGE(E123:F123,H123:J123,L123:O123,Q123:R123)&gt;=1.6,AVERAGE(E123:F123,H123:J123,L123:O123,Q123:R123)&lt;2.6),"MODERADO",IF(AND(AVERAGE(E123:F123,H123:J123,L123:O123,Q123:R123)&gt;=2.6),"CRITICO")))</f>
        <v>ACEPTABLE</v>
      </c>
    </row>
    <row r="124" spans="1:30" ht="16.5" thickBot="1" x14ac:dyDescent="0.3">
      <c r="A124" s="446" t="s">
        <v>135</v>
      </c>
      <c r="B124" s="447" t="s">
        <v>307</v>
      </c>
      <c r="C124" s="477" t="s">
        <v>354</v>
      </c>
      <c r="D124" s="447" t="s">
        <v>229</v>
      </c>
      <c r="E124" s="482">
        <v>1</v>
      </c>
      <c r="F124" s="482">
        <v>2</v>
      </c>
      <c r="G124" s="484" t="str">
        <f t="shared" si="65"/>
        <v>Bajo</v>
      </c>
      <c r="H124" s="482">
        <v>2</v>
      </c>
      <c r="I124" s="482">
        <v>1</v>
      </c>
      <c r="J124" s="482">
        <v>1</v>
      </c>
      <c r="K124" s="484" t="str">
        <f t="shared" si="66"/>
        <v>Bajo</v>
      </c>
      <c r="L124" s="482">
        <v>0</v>
      </c>
      <c r="M124" s="482">
        <v>2</v>
      </c>
      <c r="N124" s="482">
        <v>2</v>
      </c>
      <c r="O124" s="482">
        <v>0</v>
      </c>
      <c r="P124" s="484" t="str">
        <f t="shared" si="51"/>
        <v>Bajo</v>
      </c>
      <c r="Q124" s="482">
        <v>2</v>
      </c>
      <c r="R124" s="482">
        <v>2</v>
      </c>
      <c r="S124" s="484" t="str">
        <f t="shared" si="52"/>
        <v>Medio</v>
      </c>
      <c r="T124" s="484" t="str">
        <f t="shared" si="67"/>
        <v>ACEPTABLE</v>
      </c>
    </row>
    <row r="125" spans="1:30" ht="16.5" thickBot="1" x14ac:dyDescent="0.3">
      <c r="A125" s="446" t="s">
        <v>135</v>
      </c>
      <c r="B125" s="447" t="s">
        <v>307</v>
      </c>
      <c r="C125" s="477" t="s">
        <v>367</v>
      </c>
      <c r="D125" s="447" t="s">
        <v>104</v>
      </c>
      <c r="E125" s="482">
        <v>1</v>
      </c>
      <c r="F125" s="482">
        <v>2</v>
      </c>
      <c r="G125" s="484" t="str">
        <f t="shared" si="65"/>
        <v>Bajo</v>
      </c>
      <c r="H125" s="482">
        <v>2</v>
      </c>
      <c r="I125" s="482">
        <v>2</v>
      </c>
      <c r="J125" s="482">
        <v>2</v>
      </c>
      <c r="K125" s="484" t="str">
        <f t="shared" si="66"/>
        <v>Medio</v>
      </c>
      <c r="L125" s="482">
        <v>0</v>
      </c>
      <c r="M125" s="482">
        <v>2</v>
      </c>
      <c r="N125" s="482">
        <v>2</v>
      </c>
      <c r="O125" s="482">
        <v>0</v>
      </c>
      <c r="P125" s="484" t="str">
        <f t="shared" si="51"/>
        <v>Bajo</v>
      </c>
      <c r="Q125" s="482">
        <v>2</v>
      </c>
      <c r="R125" s="482">
        <v>2</v>
      </c>
      <c r="S125" s="484" t="str">
        <f t="shared" si="52"/>
        <v>Medio</v>
      </c>
      <c r="T125" s="484" t="str">
        <f t="shared" si="67"/>
        <v>ACEPTABLE</v>
      </c>
    </row>
    <row r="126" spans="1:30" ht="16.5" thickBot="1" x14ac:dyDescent="0.3">
      <c r="A126" s="446" t="s">
        <v>135</v>
      </c>
      <c r="B126" s="447" t="s">
        <v>307</v>
      </c>
      <c r="C126" s="477" t="s">
        <v>364</v>
      </c>
      <c r="D126" s="447" t="s">
        <v>179</v>
      </c>
      <c r="E126" s="482">
        <v>2</v>
      </c>
      <c r="F126" s="482">
        <v>2</v>
      </c>
      <c r="G126" s="484" t="str">
        <f t="shared" si="65"/>
        <v>Medio</v>
      </c>
      <c r="H126" s="482">
        <v>2</v>
      </c>
      <c r="I126" s="482">
        <v>2</v>
      </c>
      <c r="J126" s="482">
        <v>2</v>
      </c>
      <c r="K126" s="484" t="str">
        <f t="shared" si="66"/>
        <v>Medio</v>
      </c>
      <c r="L126" s="482">
        <v>0</v>
      </c>
      <c r="M126" s="482">
        <v>2</v>
      </c>
      <c r="N126" s="482">
        <v>2</v>
      </c>
      <c r="O126" s="482">
        <v>0</v>
      </c>
      <c r="P126" s="484" t="str">
        <f t="shared" si="51"/>
        <v>Bajo</v>
      </c>
      <c r="Q126" s="482">
        <v>2</v>
      </c>
      <c r="R126" s="482">
        <v>2</v>
      </c>
      <c r="S126" s="484" t="str">
        <f t="shared" si="52"/>
        <v>Medio</v>
      </c>
      <c r="T126" s="484" t="str">
        <f t="shared" si="67"/>
        <v>MODERADO</v>
      </c>
    </row>
    <row r="127" spans="1:30" ht="16.5" thickBot="1" x14ac:dyDescent="0.3">
      <c r="A127" s="446" t="s">
        <v>135</v>
      </c>
      <c r="B127" s="447" t="s">
        <v>118</v>
      </c>
      <c r="C127" s="478" t="s">
        <v>260</v>
      </c>
      <c r="D127" s="447" t="s">
        <v>104</v>
      </c>
      <c r="E127" s="482">
        <v>2</v>
      </c>
      <c r="F127" s="482">
        <v>1</v>
      </c>
      <c r="G127" s="484" t="str">
        <f t="shared" ref="G127:G135" si="68">IF(AVERAGE(E127:F127)&lt;=1.5,"Bajo",IF(AND(AVERAGE(E127:F127)&gt;=1.6,AVERAGE(E127:F127)&lt;=2.5),"Medio",IF(AND(AVERAGE(E127:F127)&gt;=2.6),"Alto")))</f>
        <v>Bajo</v>
      </c>
      <c r="H127" s="482">
        <v>2</v>
      </c>
      <c r="I127" s="482">
        <v>1</v>
      </c>
      <c r="J127" s="482">
        <v>2</v>
      </c>
      <c r="K127" s="484" t="str">
        <f t="shared" ref="K127:K135" si="69">IF(AVERAGE(H127:J127)&lt;=1.5,"Bajo",IF(AND(AVERAGE(H127:J127)&gt;=1.6,AVERAGE(H127:J127)&lt;=2.5),"Medio",IF(AND(AVERAGE(H127:J127)&gt;=2.6),"Alto")))</f>
        <v>Medio</v>
      </c>
      <c r="L127" s="482">
        <v>0</v>
      </c>
      <c r="M127" s="482">
        <v>2</v>
      </c>
      <c r="N127" s="482">
        <v>1</v>
      </c>
      <c r="O127" s="482">
        <v>0</v>
      </c>
      <c r="P127" s="484" t="str">
        <f t="shared" si="51"/>
        <v>Bajo</v>
      </c>
      <c r="Q127" s="482">
        <v>2</v>
      </c>
      <c r="R127" s="482">
        <v>2</v>
      </c>
      <c r="S127" s="484" t="str">
        <f t="shared" si="52"/>
        <v>Medio</v>
      </c>
      <c r="T127" s="484" t="str">
        <f>IF(AVERAGE(E127:F127,H127:J127,L127:O127,Q127:R127)&lt;1.6,"ACEPTABLE",IF(AND(AVERAGE(E127:F127,H127:J127,L127:O127,Q127:R127)&gt;=1.6,AVERAGE(E127:F127,H127:J127,L127:O127,Q127:R127)&lt;2.6),"MODERADO",IF(AND(AVERAGE(E127:F127,H127:J127,L127:O127,Q127:R127)&gt;=2.6),"CRITICO")))</f>
        <v>ACEPTABLE</v>
      </c>
      <c r="Y127" s="437">
        <v>0.2</v>
      </c>
      <c r="Z127" s="437">
        <v>0.2</v>
      </c>
      <c r="AA127" s="437">
        <v>0.15</v>
      </c>
      <c r="AB127" s="437">
        <v>0.25</v>
      </c>
      <c r="AC127" s="437">
        <v>0.2</v>
      </c>
      <c r="AD127" s="437">
        <f>SUM(Y127:AC127)</f>
        <v>1</v>
      </c>
    </row>
    <row r="128" spans="1:30" ht="16.5" thickBot="1" x14ac:dyDescent="0.3">
      <c r="A128" s="446" t="s">
        <v>135</v>
      </c>
      <c r="B128" s="447" t="s">
        <v>118</v>
      </c>
      <c r="C128" s="477" t="s">
        <v>125</v>
      </c>
      <c r="D128" s="447" t="s">
        <v>214</v>
      </c>
      <c r="E128" s="482">
        <v>2</v>
      </c>
      <c r="F128" s="482">
        <v>2</v>
      </c>
      <c r="G128" s="484" t="str">
        <f t="shared" si="68"/>
        <v>Medio</v>
      </c>
      <c r="H128" s="482">
        <v>2</v>
      </c>
      <c r="I128" s="482">
        <v>1</v>
      </c>
      <c r="J128" s="482">
        <v>1</v>
      </c>
      <c r="K128" s="484" t="str">
        <f t="shared" si="69"/>
        <v>Bajo</v>
      </c>
      <c r="L128" s="482">
        <v>0</v>
      </c>
      <c r="M128" s="482">
        <v>2</v>
      </c>
      <c r="N128" s="482">
        <v>2</v>
      </c>
      <c r="O128" s="482">
        <v>0</v>
      </c>
      <c r="P128" s="484" t="str">
        <f t="shared" si="51"/>
        <v>Bajo</v>
      </c>
      <c r="Q128" s="482">
        <v>2</v>
      </c>
      <c r="R128" s="482">
        <v>2</v>
      </c>
      <c r="S128" s="484" t="str">
        <f t="shared" si="52"/>
        <v>Medio</v>
      </c>
      <c r="T128" s="484" t="str">
        <f>IF(AVERAGE(E128:F128,H128:J128,L128:O128,Q128:R128)&lt;1.6,"ACEPTABLE",IF(AND(AVERAGE(E128:F128,H128:J128,L128:O128,Q128:R128)&gt;=1.6,AVERAGE(E128:F128,H128:J128,L128:O128,Q128:R128)&lt;2.6),"MODERADO",IF(AND(AVERAGE(E128:F128,H128:J128,L128:O128,Q128:R128)&gt;=2.6),"CRITICO")))</f>
        <v>ACEPTABLE</v>
      </c>
      <c r="Y128" s="264" t="s">
        <v>144</v>
      </c>
      <c r="Z128" s="264" t="s">
        <v>145</v>
      </c>
      <c r="AA128" s="264" t="s">
        <v>146</v>
      </c>
      <c r="AB128" s="264" t="s">
        <v>147</v>
      </c>
      <c r="AC128" s="264" t="s">
        <v>148</v>
      </c>
    </row>
    <row r="129" spans="1:30" ht="16.5" thickBot="1" x14ac:dyDescent="0.3">
      <c r="A129" s="446" t="s">
        <v>135</v>
      </c>
      <c r="B129" s="447" t="s">
        <v>118</v>
      </c>
      <c r="C129" s="477" t="s">
        <v>127</v>
      </c>
      <c r="D129" s="447" t="s">
        <v>214</v>
      </c>
      <c r="E129" s="482">
        <v>2</v>
      </c>
      <c r="F129" s="482">
        <v>2</v>
      </c>
      <c r="G129" s="484" t="str">
        <f t="shared" si="68"/>
        <v>Medio</v>
      </c>
      <c r="H129" s="482">
        <v>2</v>
      </c>
      <c r="I129" s="482">
        <v>1</v>
      </c>
      <c r="J129" s="482">
        <v>1</v>
      </c>
      <c r="K129" s="484" t="str">
        <f t="shared" si="69"/>
        <v>Bajo</v>
      </c>
      <c r="L129" s="482">
        <v>0</v>
      </c>
      <c r="M129" s="482">
        <v>2</v>
      </c>
      <c r="N129" s="482">
        <v>2</v>
      </c>
      <c r="O129" s="482">
        <v>0</v>
      </c>
      <c r="P129" s="484" t="str">
        <f t="shared" si="51"/>
        <v>Bajo</v>
      </c>
      <c r="Q129" s="482">
        <v>2</v>
      </c>
      <c r="R129" s="482">
        <v>2</v>
      </c>
      <c r="S129" s="484" t="str">
        <f t="shared" si="52"/>
        <v>Medio</v>
      </c>
      <c r="T129" s="484" t="str">
        <f>IF(AVERAGE(E129:F129,H129:J129,L129:O129,Q129:R129)&lt;1.6,"ACEPTABLE",IF(AND(AVERAGE(E129:F129,H129:J129,L129:O129,Q129:R129)&gt;=1.6,AVERAGE(E129:F129,H129:J129,L129:O129,Q129:R129)&lt;2.6),"MODERADO",IF(AND(AVERAGE(E129:F129,H129:J129,L129:O129,Q129:R129)&gt;=2.6),"CRITICO")))</f>
        <v>ACEPTABLE</v>
      </c>
      <c r="Y129" s="264">
        <v>5</v>
      </c>
      <c r="Z129" s="264">
        <v>4.5</v>
      </c>
      <c r="AA129" s="264">
        <v>4.5</v>
      </c>
      <c r="AB129" s="264">
        <v>4</v>
      </c>
      <c r="AC129" s="264">
        <v>4.5</v>
      </c>
      <c r="AD129" s="264">
        <f>AVERAGE(Y129:AC129)</f>
        <v>4.5</v>
      </c>
    </row>
    <row r="130" spans="1:30" ht="16.5" thickBot="1" x14ac:dyDescent="0.3">
      <c r="A130" s="446" t="s">
        <v>135</v>
      </c>
      <c r="B130" s="447" t="s">
        <v>118</v>
      </c>
      <c r="C130" s="477" t="s">
        <v>331</v>
      </c>
      <c r="D130" s="447" t="s">
        <v>332</v>
      </c>
      <c r="E130" s="482">
        <v>2</v>
      </c>
      <c r="F130" s="482">
        <v>2</v>
      </c>
      <c r="G130" s="484" t="str">
        <f t="shared" si="68"/>
        <v>Medio</v>
      </c>
      <c r="H130" s="482">
        <v>2</v>
      </c>
      <c r="I130" s="482">
        <v>2</v>
      </c>
      <c r="J130" s="482">
        <v>2</v>
      </c>
      <c r="K130" s="484" t="str">
        <f t="shared" si="69"/>
        <v>Medio</v>
      </c>
      <c r="L130" s="482">
        <v>0</v>
      </c>
      <c r="M130" s="482">
        <v>2</v>
      </c>
      <c r="N130" s="482">
        <v>2</v>
      </c>
      <c r="O130" s="482">
        <v>0</v>
      </c>
      <c r="P130" s="484" t="str">
        <f t="shared" si="51"/>
        <v>Bajo</v>
      </c>
      <c r="Q130" s="482">
        <v>2</v>
      </c>
      <c r="R130" s="482">
        <v>2</v>
      </c>
      <c r="S130" s="484" t="str">
        <f t="shared" si="52"/>
        <v>Medio</v>
      </c>
      <c r="T130" s="484" t="str">
        <f>IF(AVERAGE(E130:F130,H130:J130,L130:O130,Q130:R130)&lt;1.6,"ACEPTABLE",IF(AND(AVERAGE(E130:F130,H130:J130,L130:O130,Q130:R130)&gt;=1.6,AVERAGE(E130:F130,H130:J130,L130:O130,Q130:R130)&lt;2.6),"MODERADO",IF(AND(AVERAGE(E130:F130,H130:J130,L130:O130,Q130:R130)&gt;=2.6),"CRITICO")))</f>
        <v>MODERADO</v>
      </c>
      <c r="AD130" s="436">
        <f>Y129*Y127+Z129*Z127+AA129*AA127+AB129*AB127+AC129*AC127</f>
        <v>4.4749999999999996</v>
      </c>
    </row>
    <row r="131" spans="1:30" ht="15.75" x14ac:dyDescent="0.25">
      <c r="A131" s="446" t="s">
        <v>135</v>
      </c>
      <c r="B131" s="447" t="s">
        <v>368</v>
      </c>
      <c r="C131" s="479" t="s">
        <v>93</v>
      </c>
      <c r="D131" s="447" t="s">
        <v>214</v>
      </c>
      <c r="E131" s="483">
        <v>2</v>
      </c>
      <c r="F131" s="483">
        <v>1</v>
      </c>
      <c r="G131" s="484" t="str">
        <f t="shared" si="68"/>
        <v>Bajo</v>
      </c>
      <c r="H131" s="483">
        <v>2</v>
      </c>
      <c r="I131" s="483">
        <v>2</v>
      </c>
      <c r="J131" s="483">
        <v>2</v>
      </c>
      <c r="K131" s="484" t="str">
        <f t="shared" si="69"/>
        <v>Medio</v>
      </c>
      <c r="L131" s="483">
        <v>0</v>
      </c>
      <c r="M131" s="483">
        <v>2</v>
      </c>
      <c r="N131" s="483">
        <v>2</v>
      </c>
      <c r="O131" s="483">
        <v>0</v>
      </c>
      <c r="P131" s="484" t="str">
        <f t="shared" ref="P131:P135" si="70">IF(AVERAGE(L131:O131)&lt;=1.5,"Bajo",IF(AND(AVERAGE(L131:O131)&gt;=1.6,AVERAGE(L131:O131)&lt;=2.5),"Medio",IF(AND(AVERAGE(L131:O131)&gt;=2.6),"Alto")))</f>
        <v>Bajo</v>
      </c>
      <c r="Q131" s="483">
        <v>2</v>
      </c>
      <c r="R131" s="483">
        <v>2</v>
      </c>
      <c r="S131" s="484" t="str">
        <f t="shared" ref="S131:S135" si="71">IF(AVERAGE(Q131:R131)&lt;=1.5,"Bajo",IF(AND(AVERAGE(Q131:R131)&gt;=1.6,AVERAGE(Q131:R131)&lt;=2.5),"Medio",IF(AND(AVERAGE(Q131:R131)&gt;=2.6),"Alto")))</f>
        <v>Medio</v>
      </c>
      <c r="T131" s="484" t="str">
        <f t="shared" ref="T131:T135" si="72">IF(AVERAGE(E131:F131,H131:J131,L131:O131,Q131:R131)&lt;1.6,"ACEPTABLE",IF(AND(AVERAGE(E131:F131,H131:J131,L131:O131,Q131:R131)&gt;=1.6,AVERAGE(E131:F131,H131:J131,L131:O131,Q131:R131)&lt;2.6),"MODERADO",IF(AND(AVERAGE(E131:F131,H131:J131,L131:O131,Q131:R131)&gt;=2.6),"CRITICO")))</f>
        <v>ACEPTABLE</v>
      </c>
    </row>
    <row r="132" spans="1:30" ht="15.75" x14ac:dyDescent="0.25">
      <c r="A132" s="446" t="s">
        <v>135</v>
      </c>
      <c r="B132" s="447" t="s">
        <v>368</v>
      </c>
      <c r="C132" s="479" t="s">
        <v>371</v>
      </c>
      <c r="D132" s="447" t="s">
        <v>214</v>
      </c>
      <c r="E132" s="483">
        <v>2</v>
      </c>
      <c r="F132" s="483">
        <v>1</v>
      </c>
      <c r="G132" s="484" t="str">
        <f t="shared" si="68"/>
        <v>Bajo</v>
      </c>
      <c r="H132" s="483">
        <v>2</v>
      </c>
      <c r="I132" s="483">
        <v>2</v>
      </c>
      <c r="J132" s="483">
        <v>2</v>
      </c>
      <c r="K132" s="484" t="str">
        <f t="shared" si="69"/>
        <v>Medio</v>
      </c>
      <c r="L132" s="483">
        <v>0</v>
      </c>
      <c r="M132" s="483">
        <v>2</v>
      </c>
      <c r="N132" s="483">
        <v>2</v>
      </c>
      <c r="O132" s="483">
        <v>0</v>
      </c>
      <c r="P132" s="484" t="str">
        <f t="shared" si="70"/>
        <v>Bajo</v>
      </c>
      <c r="Q132" s="483">
        <v>2</v>
      </c>
      <c r="R132" s="483">
        <v>2</v>
      </c>
      <c r="S132" s="484" t="str">
        <f t="shared" si="71"/>
        <v>Medio</v>
      </c>
      <c r="T132" s="484" t="str">
        <f t="shared" si="72"/>
        <v>ACEPTABLE</v>
      </c>
    </row>
    <row r="133" spans="1:30" ht="15.75" x14ac:dyDescent="0.25">
      <c r="A133" s="446" t="s">
        <v>135</v>
      </c>
      <c r="B133" s="447" t="s">
        <v>368</v>
      </c>
      <c r="C133" s="479" t="s">
        <v>88</v>
      </c>
      <c r="D133" s="447" t="s">
        <v>214</v>
      </c>
      <c r="E133" s="483">
        <v>2</v>
      </c>
      <c r="F133" s="483">
        <v>1</v>
      </c>
      <c r="G133" s="484" t="str">
        <f t="shared" si="68"/>
        <v>Bajo</v>
      </c>
      <c r="H133" s="483">
        <v>2</v>
      </c>
      <c r="I133" s="483">
        <v>2</v>
      </c>
      <c r="J133" s="483">
        <v>1</v>
      </c>
      <c r="K133" s="484" t="str">
        <f t="shared" si="69"/>
        <v>Medio</v>
      </c>
      <c r="L133" s="483">
        <v>0</v>
      </c>
      <c r="M133" s="483">
        <v>2</v>
      </c>
      <c r="N133" s="483">
        <v>2</v>
      </c>
      <c r="O133" s="483">
        <v>0</v>
      </c>
      <c r="P133" s="484" t="str">
        <f t="shared" si="70"/>
        <v>Bajo</v>
      </c>
      <c r="Q133" s="483">
        <v>2</v>
      </c>
      <c r="R133" s="483">
        <v>2</v>
      </c>
      <c r="S133" s="484" t="str">
        <f t="shared" si="71"/>
        <v>Medio</v>
      </c>
      <c r="T133" s="484" t="str">
        <f t="shared" si="72"/>
        <v>ACEPTABLE</v>
      </c>
    </row>
    <row r="134" spans="1:30" ht="15.75" x14ac:dyDescent="0.25">
      <c r="A134" s="446" t="s">
        <v>135</v>
      </c>
      <c r="B134" s="447" t="s">
        <v>368</v>
      </c>
      <c r="C134" s="479" t="s">
        <v>349</v>
      </c>
      <c r="D134" s="447" t="s">
        <v>104</v>
      </c>
      <c r="E134" s="483">
        <v>1</v>
      </c>
      <c r="F134" s="483">
        <v>1</v>
      </c>
      <c r="G134" s="484" t="str">
        <f t="shared" si="68"/>
        <v>Bajo</v>
      </c>
      <c r="H134" s="483">
        <v>2</v>
      </c>
      <c r="I134" s="483">
        <v>2</v>
      </c>
      <c r="J134" s="483">
        <v>2</v>
      </c>
      <c r="K134" s="484" t="str">
        <f t="shared" si="69"/>
        <v>Medio</v>
      </c>
      <c r="L134" s="483">
        <v>0</v>
      </c>
      <c r="M134" s="483">
        <v>1</v>
      </c>
      <c r="N134" s="483">
        <v>1</v>
      </c>
      <c r="O134" s="483">
        <v>0</v>
      </c>
      <c r="P134" s="484" t="str">
        <f t="shared" si="70"/>
        <v>Bajo</v>
      </c>
      <c r="Q134" s="483">
        <v>1</v>
      </c>
      <c r="R134" s="483">
        <v>2</v>
      </c>
      <c r="S134" s="484" t="str">
        <f t="shared" si="71"/>
        <v>Bajo</v>
      </c>
      <c r="T134" s="484" t="str">
        <f t="shared" si="72"/>
        <v>ACEPTABLE</v>
      </c>
    </row>
    <row r="135" spans="1:30" ht="16.5" thickBot="1" x14ac:dyDescent="0.3">
      <c r="A135" s="446" t="s">
        <v>135</v>
      </c>
      <c r="B135" s="447" t="s">
        <v>368</v>
      </c>
      <c r="C135" s="479" t="s">
        <v>356</v>
      </c>
      <c r="D135" s="447" t="s">
        <v>338</v>
      </c>
      <c r="E135" s="483">
        <v>2</v>
      </c>
      <c r="F135" s="483">
        <v>1</v>
      </c>
      <c r="G135" s="484" t="str">
        <f t="shared" si="68"/>
        <v>Bajo</v>
      </c>
      <c r="H135" s="483">
        <v>2</v>
      </c>
      <c r="I135" s="483">
        <v>2</v>
      </c>
      <c r="J135" s="483">
        <v>2</v>
      </c>
      <c r="K135" s="484" t="str">
        <f t="shared" si="69"/>
        <v>Medio</v>
      </c>
      <c r="L135" s="483">
        <v>0</v>
      </c>
      <c r="M135" s="483">
        <v>2</v>
      </c>
      <c r="N135" s="483">
        <v>2</v>
      </c>
      <c r="O135" s="483">
        <v>0</v>
      </c>
      <c r="P135" s="484" t="str">
        <f t="shared" si="70"/>
        <v>Bajo</v>
      </c>
      <c r="Q135" s="483">
        <v>2</v>
      </c>
      <c r="R135" s="483">
        <v>2</v>
      </c>
      <c r="S135" s="484" t="str">
        <f t="shared" si="71"/>
        <v>Medio</v>
      </c>
      <c r="T135" s="484" t="str">
        <f t="shared" si="72"/>
        <v>ACEPTABLE</v>
      </c>
    </row>
    <row r="136" spans="1:30" ht="16.5" thickBot="1" x14ac:dyDescent="0.3">
      <c r="A136" s="448" t="s">
        <v>149</v>
      </c>
      <c r="B136" s="419" t="s">
        <v>333</v>
      </c>
      <c r="C136" s="480" t="s">
        <v>120</v>
      </c>
      <c r="D136" s="419" t="s">
        <v>104</v>
      </c>
      <c r="E136" s="482">
        <v>1</v>
      </c>
      <c r="F136" s="482">
        <v>2</v>
      </c>
      <c r="G136" s="484" t="str">
        <f t="shared" ref="G136:G198" si="73">IF(AVERAGE(E136:F136)&lt;=1.5,"Bajo",IF(AND(AVERAGE(E136:F136)&gt;=1.6,AVERAGE(E136:F136)&lt;=2.5),"Medio",IF(AND(AVERAGE(E136:F136)&gt;=2.6),"Alto")))</f>
        <v>Bajo</v>
      </c>
      <c r="H136" s="482">
        <v>2</v>
      </c>
      <c r="I136" s="482">
        <v>2</v>
      </c>
      <c r="J136" s="482">
        <v>2</v>
      </c>
      <c r="K136" s="484" t="str">
        <f t="shared" ref="K136:K198" si="74">IF(AVERAGE(H136:J136)&lt;=1.5,"Bajo",IF(AND(AVERAGE(H136:J136)&gt;=1.6,AVERAGE(H136:J136)&lt;=2.5),"Medio",IF(AND(AVERAGE(H136:J136)&gt;=2.6),"Alto")))</f>
        <v>Medio</v>
      </c>
      <c r="L136" s="482">
        <v>0</v>
      </c>
      <c r="M136" s="482">
        <v>2</v>
      </c>
      <c r="N136" s="482">
        <v>1</v>
      </c>
      <c r="O136" s="482">
        <v>0</v>
      </c>
      <c r="P136" s="484" t="str">
        <f t="shared" si="51"/>
        <v>Bajo</v>
      </c>
      <c r="Q136" s="482">
        <v>1</v>
      </c>
      <c r="R136" s="482">
        <v>2</v>
      </c>
      <c r="S136" s="484" t="str">
        <f t="shared" si="52"/>
        <v>Bajo</v>
      </c>
      <c r="T136" s="484" t="str">
        <f t="shared" ref="T136:T198" si="75">IF(AVERAGE(E136:F136,H136:J136,L136:O136,Q136:R136)&lt;1.6,"ACEPTABLE",IF(AND(AVERAGE(E136:F136,H136:J136,L136:O136,Q136:R136)&gt;=1.6,AVERAGE(E136:F136,H136:J136,L136:O136,Q136:R136)&lt;2.6),"MODERADO",IF(AND(AVERAGE(E136:F136,H136:J136,L136:O136,Q136:R136)&gt;=2.6),"CRITICO")))</f>
        <v>ACEPTABLE</v>
      </c>
    </row>
    <row r="137" spans="1:30" ht="16.5" thickBot="1" x14ac:dyDescent="0.3">
      <c r="A137" s="448" t="s">
        <v>149</v>
      </c>
      <c r="B137" s="419" t="s">
        <v>333</v>
      </c>
      <c r="C137" s="481" t="s">
        <v>367</v>
      </c>
      <c r="D137" s="419" t="s">
        <v>104</v>
      </c>
      <c r="E137" s="482">
        <v>1</v>
      </c>
      <c r="F137" s="482">
        <v>2</v>
      </c>
      <c r="G137" s="484" t="str">
        <f t="shared" si="73"/>
        <v>Bajo</v>
      </c>
      <c r="H137" s="482">
        <v>2</v>
      </c>
      <c r="I137" s="482">
        <v>2</v>
      </c>
      <c r="J137" s="482">
        <v>2</v>
      </c>
      <c r="K137" s="484" t="str">
        <f t="shared" si="74"/>
        <v>Medio</v>
      </c>
      <c r="L137" s="482">
        <v>0</v>
      </c>
      <c r="M137" s="482">
        <v>2</v>
      </c>
      <c r="N137" s="482">
        <v>1</v>
      </c>
      <c r="O137" s="482">
        <v>0</v>
      </c>
      <c r="P137" s="484" t="str">
        <f t="shared" si="51"/>
        <v>Bajo</v>
      </c>
      <c r="Q137" s="482">
        <v>1</v>
      </c>
      <c r="R137" s="482">
        <v>2</v>
      </c>
      <c r="S137" s="484" t="str">
        <f t="shared" si="52"/>
        <v>Bajo</v>
      </c>
      <c r="T137" s="484" t="str">
        <f t="shared" si="75"/>
        <v>ACEPTABLE</v>
      </c>
    </row>
    <row r="138" spans="1:30" ht="16.5" thickBot="1" x14ac:dyDescent="0.3">
      <c r="A138" s="448" t="s">
        <v>149</v>
      </c>
      <c r="B138" s="419" t="s">
        <v>333</v>
      </c>
      <c r="C138" s="481" t="s">
        <v>143</v>
      </c>
      <c r="D138" s="419" t="s">
        <v>104</v>
      </c>
      <c r="E138" s="482">
        <v>1</v>
      </c>
      <c r="F138" s="482">
        <v>2</v>
      </c>
      <c r="G138" s="484" t="str">
        <f t="shared" si="73"/>
        <v>Bajo</v>
      </c>
      <c r="H138" s="482">
        <v>2</v>
      </c>
      <c r="I138" s="482">
        <v>1</v>
      </c>
      <c r="J138" s="482">
        <v>2</v>
      </c>
      <c r="K138" s="484" t="str">
        <f t="shared" si="74"/>
        <v>Medio</v>
      </c>
      <c r="L138" s="482">
        <v>0</v>
      </c>
      <c r="M138" s="482">
        <v>2</v>
      </c>
      <c r="N138" s="482">
        <v>1</v>
      </c>
      <c r="O138" s="482">
        <v>0</v>
      </c>
      <c r="P138" s="484" t="str">
        <f t="shared" si="51"/>
        <v>Bajo</v>
      </c>
      <c r="Q138" s="482">
        <v>1</v>
      </c>
      <c r="R138" s="482">
        <v>2</v>
      </c>
      <c r="S138" s="484" t="str">
        <f t="shared" si="52"/>
        <v>Bajo</v>
      </c>
      <c r="T138" s="484" t="str">
        <f t="shared" si="75"/>
        <v>ACEPTABLE</v>
      </c>
    </row>
    <row r="139" spans="1:30" ht="16.5" thickBot="1" x14ac:dyDescent="0.3">
      <c r="A139" s="448" t="s">
        <v>149</v>
      </c>
      <c r="B139" s="419" t="s">
        <v>333</v>
      </c>
      <c r="C139" s="481" t="s">
        <v>369</v>
      </c>
      <c r="D139" s="419" t="s">
        <v>214</v>
      </c>
      <c r="E139" s="482">
        <v>2</v>
      </c>
      <c r="F139" s="482">
        <v>2</v>
      </c>
      <c r="G139" s="484" t="str">
        <f t="shared" si="73"/>
        <v>Medio</v>
      </c>
      <c r="H139" s="482">
        <v>2</v>
      </c>
      <c r="I139" s="482">
        <v>1</v>
      </c>
      <c r="J139" s="482">
        <v>1</v>
      </c>
      <c r="K139" s="484" t="str">
        <f t="shared" si="74"/>
        <v>Bajo</v>
      </c>
      <c r="L139" s="482">
        <v>0</v>
      </c>
      <c r="M139" s="482">
        <v>2</v>
      </c>
      <c r="N139" s="482">
        <v>2</v>
      </c>
      <c r="O139" s="482">
        <v>0</v>
      </c>
      <c r="P139" s="484" t="str">
        <f t="shared" si="51"/>
        <v>Bajo</v>
      </c>
      <c r="Q139" s="482">
        <v>2</v>
      </c>
      <c r="R139" s="482">
        <v>2</v>
      </c>
      <c r="S139" s="484" t="str">
        <f t="shared" si="52"/>
        <v>Medio</v>
      </c>
      <c r="T139" s="484" t="str">
        <f t="shared" si="75"/>
        <v>ACEPTABLE</v>
      </c>
    </row>
    <row r="140" spans="1:30" ht="16.5" thickBot="1" x14ac:dyDescent="0.3">
      <c r="A140" s="448" t="s">
        <v>149</v>
      </c>
      <c r="B140" s="419" t="s">
        <v>333</v>
      </c>
      <c r="C140" s="481" t="s">
        <v>370</v>
      </c>
      <c r="D140" s="419" t="s">
        <v>332</v>
      </c>
      <c r="E140" s="482">
        <v>2</v>
      </c>
      <c r="F140" s="482">
        <v>2</v>
      </c>
      <c r="G140" s="484" t="str">
        <f t="shared" si="73"/>
        <v>Medio</v>
      </c>
      <c r="H140" s="482">
        <v>2</v>
      </c>
      <c r="I140" s="482">
        <v>2</v>
      </c>
      <c r="J140" s="482">
        <v>2</v>
      </c>
      <c r="K140" s="484" t="str">
        <f t="shared" si="74"/>
        <v>Medio</v>
      </c>
      <c r="L140" s="482">
        <v>0</v>
      </c>
      <c r="M140" s="482">
        <v>2</v>
      </c>
      <c r="N140" s="482">
        <v>2</v>
      </c>
      <c r="O140" s="482">
        <v>0</v>
      </c>
      <c r="P140" s="484" t="str">
        <f t="shared" si="51"/>
        <v>Bajo</v>
      </c>
      <c r="Q140" s="482">
        <v>1</v>
      </c>
      <c r="R140" s="482">
        <v>2</v>
      </c>
      <c r="S140" s="484" t="str">
        <f t="shared" si="52"/>
        <v>Bajo</v>
      </c>
      <c r="T140" s="484" t="str">
        <f t="shared" si="75"/>
        <v>ACEPTABLE</v>
      </c>
    </row>
    <row r="141" spans="1:30" ht="15.75" x14ac:dyDescent="0.25">
      <c r="A141" s="448" t="s">
        <v>149</v>
      </c>
      <c r="B141" s="419" t="s">
        <v>333</v>
      </c>
      <c r="C141" s="481" t="s">
        <v>180</v>
      </c>
      <c r="D141" s="419" t="s">
        <v>214</v>
      </c>
      <c r="E141" s="482">
        <v>3</v>
      </c>
      <c r="F141" s="482">
        <v>2</v>
      </c>
      <c r="G141" s="484" t="str">
        <f t="shared" si="73"/>
        <v>Medio</v>
      </c>
      <c r="H141" s="482">
        <v>3</v>
      </c>
      <c r="I141" s="482">
        <v>1</v>
      </c>
      <c r="J141" s="482">
        <v>1</v>
      </c>
      <c r="K141" s="484" t="str">
        <f t="shared" si="74"/>
        <v>Medio</v>
      </c>
      <c r="L141" s="482">
        <v>0</v>
      </c>
      <c r="M141" s="482">
        <v>2</v>
      </c>
      <c r="N141" s="482">
        <v>3</v>
      </c>
      <c r="O141" s="482">
        <v>0</v>
      </c>
      <c r="P141" s="484" t="str">
        <f t="shared" si="51"/>
        <v>Bajo</v>
      </c>
      <c r="Q141" s="483">
        <v>2</v>
      </c>
      <c r="R141" s="483">
        <v>2</v>
      </c>
      <c r="S141" s="484" t="str">
        <f t="shared" si="52"/>
        <v>Medio</v>
      </c>
      <c r="T141" s="484" t="str">
        <f t="shared" si="75"/>
        <v>MODERADO</v>
      </c>
    </row>
    <row r="142" spans="1:30" ht="15.75" x14ac:dyDescent="0.25">
      <c r="A142" s="449"/>
      <c r="B142" s="419"/>
      <c r="C142" s="419"/>
      <c r="D142" s="419"/>
      <c r="E142" s="293"/>
      <c r="F142" s="293"/>
      <c r="G142" s="434" t="e">
        <f t="shared" si="73"/>
        <v>#DIV/0!</v>
      </c>
      <c r="H142" s="293"/>
      <c r="I142" s="293"/>
      <c r="J142" s="293"/>
      <c r="K142" s="434" t="e">
        <f t="shared" si="74"/>
        <v>#DIV/0!</v>
      </c>
      <c r="L142" s="293"/>
      <c r="M142" s="293"/>
      <c r="N142" s="293"/>
      <c r="O142" s="293"/>
      <c r="P142" s="434" t="e">
        <f t="shared" si="51"/>
        <v>#DIV/0!</v>
      </c>
      <c r="Q142" s="293"/>
      <c r="R142" s="293"/>
      <c r="S142" s="434" t="e">
        <f t="shared" si="52"/>
        <v>#DIV/0!</v>
      </c>
      <c r="T142" s="434" t="e">
        <f t="shared" si="75"/>
        <v>#DIV/0!</v>
      </c>
    </row>
    <row r="143" spans="1:30" ht="15.75" x14ac:dyDescent="0.25">
      <c r="A143" s="449"/>
      <c r="B143" s="419"/>
      <c r="C143" s="419"/>
      <c r="D143" s="419"/>
      <c r="E143" s="293"/>
      <c r="F143" s="293"/>
      <c r="G143" s="434" t="e">
        <f t="shared" si="73"/>
        <v>#DIV/0!</v>
      </c>
      <c r="H143" s="293"/>
      <c r="I143" s="293"/>
      <c r="J143" s="293"/>
      <c r="K143" s="434" t="e">
        <f t="shared" si="74"/>
        <v>#DIV/0!</v>
      </c>
      <c r="L143" s="293"/>
      <c r="M143" s="293"/>
      <c r="N143" s="293"/>
      <c r="O143" s="293"/>
      <c r="P143" s="434" t="e">
        <f t="shared" si="51"/>
        <v>#DIV/0!</v>
      </c>
      <c r="Q143" s="293"/>
      <c r="R143" s="293"/>
      <c r="S143" s="434" t="e">
        <f t="shared" si="52"/>
        <v>#DIV/0!</v>
      </c>
      <c r="T143" s="434" t="e">
        <f t="shared" si="75"/>
        <v>#DIV/0!</v>
      </c>
    </row>
    <row r="144" spans="1:30" ht="15.75" x14ac:dyDescent="0.25">
      <c r="A144" s="449"/>
      <c r="B144" s="419"/>
      <c r="C144" s="419"/>
      <c r="D144" s="419"/>
      <c r="E144" s="293"/>
      <c r="F144" s="293"/>
      <c r="G144" s="434" t="e">
        <f t="shared" si="73"/>
        <v>#DIV/0!</v>
      </c>
      <c r="H144" s="293"/>
      <c r="I144" s="293"/>
      <c r="J144" s="293"/>
      <c r="K144" s="434" t="e">
        <f t="shared" si="74"/>
        <v>#DIV/0!</v>
      </c>
      <c r="L144" s="293"/>
      <c r="M144" s="293"/>
      <c r="N144" s="293"/>
      <c r="O144" s="293"/>
      <c r="P144" s="434" t="e">
        <f t="shared" si="51"/>
        <v>#DIV/0!</v>
      </c>
      <c r="Q144" s="293"/>
      <c r="R144" s="293"/>
      <c r="S144" s="434" t="e">
        <f t="shared" si="52"/>
        <v>#DIV/0!</v>
      </c>
      <c r="T144" s="434" t="e">
        <f t="shared" si="75"/>
        <v>#DIV/0!</v>
      </c>
    </row>
    <row r="145" spans="1:20" ht="15.75" x14ac:dyDescent="0.25">
      <c r="A145" s="449"/>
      <c r="B145" s="419"/>
      <c r="C145" s="419"/>
      <c r="D145" s="419"/>
      <c r="E145" s="293"/>
      <c r="F145" s="293"/>
      <c r="G145" s="434" t="e">
        <f t="shared" si="73"/>
        <v>#DIV/0!</v>
      </c>
      <c r="H145" s="293"/>
      <c r="I145" s="293"/>
      <c r="J145" s="293"/>
      <c r="K145" s="434" t="e">
        <f t="shared" si="74"/>
        <v>#DIV/0!</v>
      </c>
      <c r="L145" s="293"/>
      <c r="M145" s="293"/>
      <c r="N145" s="293"/>
      <c r="O145" s="293"/>
      <c r="P145" s="434" t="e">
        <f t="shared" si="51"/>
        <v>#DIV/0!</v>
      </c>
      <c r="Q145" s="293"/>
      <c r="R145" s="293"/>
      <c r="S145" s="434" t="e">
        <f t="shared" si="52"/>
        <v>#DIV/0!</v>
      </c>
      <c r="T145" s="434" t="e">
        <f t="shared" si="75"/>
        <v>#DIV/0!</v>
      </c>
    </row>
    <row r="146" spans="1:20" ht="15.75" x14ac:dyDescent="0.25">
      <c r="A146" s="449"/>
      <c r="B146" s="419"/>
      <c r="C146" s="419"/>
      <c r="D146" s="419"/>
      <c r="E146" s="293"/>
      <c r="F146" s="293"/>
      <c r="G146" s="434" t="e">
        <f t="shared" si="73"/>
        <v>#DIV/0!</v>
      </c>
      <c r="H146" s="293"/>
      <c r="I146" s="293"/>
      <c r="J146" s="293"/>
      <c r="K146" s="434" t="e">
        <f t="shared" si="74"/>
        <v>#DIV/0!</v>
      </c>
      <c r="L146" s="293"/>
      <c r="M146" s="293"/>
      <c r="N146" s="293"/>
      <c r="O146" s="293"/>
      <c r="P146" s="434" t="e">
        <f t="shared" si="51"/>
        <v>#DIV/0!</v>
      </c>
      <c r="Q146" s="293"/>
      <c r="R146" s="293"/>
      <c r="S146" s="434" t="e">
        <f t="shared" si="52"/>
        <v>#DIV/0!</v>
      </c>
      <c r="T146" s="434" t="e">
        <f t="shared" si="75"/>
        <v>#DIV/0!</v>
      </c>
    </row>
    <row r="147" spans="1:20" ht="15.75" x14ac:dyDescent="0.25">
      <c r="A147" s="449"/>
      <c r="B147" s="419"/>
      <c r="C147" s="419"/>
      <c r="D147" s="419"/>
      <c r="E147" s="293"/>
      <c r="F147" s="293"/>
      <c r="G147" s="434" t="e">
        <f t="shared" si="73"/>
        <v>#DIV/0!</v>
      </c>
      <c r="H147" s="293"/>
      <c r="I147" s="293"/>
      <c r="J147" s="293"/>
      <c r="K147" s="434" t="e">
        <f t="shared" si="74"/>
        <v>#DIV/0!</v>
      </c>
      <c r="L147" s="293"/>
      <c r="M147" s="293"/>
      <c r="N147" s="293"/>
      <c r="O147" s="293"/>
      <c r="P147" s="434" t="e">
        <f t="shared" si="51"/>
        <v>#DIV/0!</v>
      </c>
      <c r="Q147" s="293"/>
      <c r="R147" s="293"/>
      <c r="S147" s="434" t="e">
        <f t="shared" si="52"/>
        <v>#DIV/0!</v>
      </c>
      <c r="T147" s="434" t="e">
        <f t="shared" si="75"/>
        <v>#DIV/0!</v>
      </c>
    </row>
    <row r="148" spans="1:20" ht="15.75" x14ac:dyDescent="0.25">
      <c r="A148" s="449"/>
      <c r="B148" s="419"/>
      <c r="C148" s="419"/>
      <c r="D148" s="419"/>
      <c r="E148" s="293"/>
      <c r="F148" s="293"/>
      <c r="G148" s="434" t="e">
        <f t="shared" si="73"/>
        <v>#DIV/0!</v>
      </c>
      <c r="H148" s="293"/>
      <c r="I148" s="293"/>
      <c r="J148" s="293"/>
      <c r="K148" s="434" t="e">
        <f t="shared" si="74"/>
        <v>#DIV/0!</v>
      </c>
      <c r="L148" s="293"/>
      <c r="M148" s="293"/>
      <c r="N148" s="293"/>
      <c r="O148" s="293"/>
      <c r="P148" s="434" t="e">
        <f t="shared" si="51"/>
        <v>#DIV/0!</v>
      </c>
      <c r="Q148" s="293"/>
      <c r="R148" s="293"/>
      <c r="S148" s="434" t="e">
        <f t="shared" si="52"/>
        <v>#DIV/0!</v>
      </c>
      <c r="T148" s="434" t="e">
        <f t="shared" si="75"/>
        <v>#DIV/0!</v>
      </c>
    </row>
    <row r="149" spans="1:20" ht="15.75" x14ac:dyDescent="0.25">
      <c r="A149" s="449"/>
      <c r="B149" s="419"/>
      <c r="C149" s="419"/>
      <c r="D149" s="419"/>
      <c r="E149" s="293"/>
      <c r="F149" s="293"/>
      <c r="G149" s="434" t="e">
        <f t="shared" si="73"/>
        <v>#DIV/0!</v>
      </c>
      <c r="H149" s="293"/>
      <c r="I149" s="293"/>
      <c r="J149" s="293"/>
      <c r="K149" s="434" t="e">
        <f t="shared" si="74"/>
        <v>#DIV/0!</v>
      </c>
      <c r="L149" s="293"/>
      <c r="M149" s="293"/>
      <c r="N149" s="293"/>
      <c r="O149" s="293"/>
      <c r="P149" s="434" t="e">
        <f t="shared" si="51"/>
        <v>#DIV/0!</v>
      </c>
      <c r="Q149" s="293"/>
      <c r="R149" s="293"/>
      <c r="S149" s="434" t="e">
        <f t="shared" si="52"/>
        <v>#DIV/0!</v>
      </c>
      <c r="T149" s="434" t="e">
        <f t="shared" si="75"/>
        <v>#DIV/0!</v>
      </c>
    </row>
    <row r="150" spans="1:20" ht="15.75" x14ac:dyDescent="0.25">
      <c r="A150" s="449"/>
      <c r="B150" s="419"/>
      <c r="C150" s="419"/>
      <c r="D150" s="419"/>
      <c r="E150" s="293"/>
      <c r="F150" s="293"/>
      <c r="G150" s="434" t="e">
        <f t="shared" si="73"/>
        <v>#DIV/0!</v>
      </c>
      <c r="H150" s="293"/>
      <c r="I150" s="293"/>
      <c r="J150" s="293"/>
      <c r="K150" s="434" t="e">
        <f t="shared" si="74"/>
        <v>#DIV/0!</v>
      </c>
      <c r="L150" s="293"/>
      <c r="M150" s="293"/>
      <c r="N150" s="293"/>
      <c r="O150" s="293"/>
      <c r="P150" s="434" t="e">
        <f t="shared" si="51"/>
        <v>#DIV/0!</v>
      </c>
      <c r="Q150" s="293"/>
      <c r="R150" s="293"/>
      <c r="S150" s="434" t="e">
        <f t="shared" si="52"/>
        <v>#DIV/0!</v>
      </c>
      <c r="T150" s="434" t="e">
        <f t="shared" si="75"/>
        <v>#DIV/0!</v>
      </c>
    </row>
    <row r="151" spans="1:20" ht="15.75" x14ac:dyDescent="0.25">
      <c r="A151" s="449"/>
      <c r="B151" s="419"/>
      <c r="C151" s="419"/>
      <c r="D151" s="419"/>
      <c r="E151" s="293"/>
      <c r="F151" s="293"/>
      <c r="G151" s="434" t="e">
        <f t="shared" si="73"/>
        <v>#DIV/0!</v>
      </c>
      <c r="H151" s="293"/>
      <c r="I151" s="293"/>
      <c r="J151" s="293"/>
      <c r="K151" s="434" t="e">
        <f t="shared" si="74"/>
        <v>#DIV/0!</v>
      </c>
      <c r="L151" s="293"/>
      <c r="M151" s="293"/>
      <c r="N151" s="293"/>
      <c r="O151" s="293"/>
      <c r="P151" s="434" t="e">
        <f t="shared" si="51"/>
        <v>#DIV/0!</v>
      </c>
      <c r="Q151" s="293"/>
      <c r="R151" s="293"/>
      <c r="S151" s="434" t="e">
        <f t="shared" si="52"/>
        <v>#DIV/0!</v>
      </c>
      <c r="T151" s="434" t="e">
        <f t="shared" si="75"/>
        <v>#DIV/0!</v>
      </c>
    </row>
    <row r="152" spans="1:20" ht="15.75" x14ac:dyDescent="0.25">
      <c r="A152" s="449"/>
      <c r="B152" s="419"/>
      <c r="C152" s="419"/>
      <c r="D152" s="419"/>
      <c r="E152" s="293"/>
      <c r="F152" s="293"/>
      <c r="G152" s="434" t="e">
        <f t="shared" si="73"/>
        <v>#DIV/0!</v>
      </c>
      <c r="H152" s="293"/>
      <c r="I152" s="293"/>
      <c r="J152" s="293"/>
      <c r="K152" s="434" t="e">
        <f t="shared" si="74"/>
        <v>#DIV/0!</v>
      </c>
      <c r="L152" s="293"/>
      <c r="M152" s="293"/>
      <c r="N152" s="293"/>
      <c r="O152" s="293"/>
      <c r="P152" s="434" t="e">
        <f t="shared" si="51"/>
        <v>#DIV/0!</v>
      </c>
      <c r="Q152" s="293"/>
      <c r="R152" s="293"/>
      <c r="S152" s="434" t="e">
        <f t="shared" si="52"/>
        <v>#DIV/0!</v>
      </c>
      <c r="T152" s="434" t="e">
        <f t="shared" si="75"/>
        <v>#DIV/0!</v>
      </c>
    </row>
    <row r="153" spans="1:20" ht="15.75" x14ac:dyDescent="0.25">
      <c r="A153" s="449"/>
      <c r="B153" s="419"/>
      <c r="C153" s="419"/>
      <c r="D153" s="419"/>
      <c r="E153" s="293"/>
      <c r="F153" s="293"/>
      <c r="G153" s="434" t="e">
        <f t="shared" si="73"/>
        <v>#DIV/0!</v>
      </c>
      <c r="H153" s="293"/>
      <c r="I153" s="293"/>
      <c r="J153" s="293"/>
      <c r="K153" s="434" t="e">
        <f t="shared" si="74"/>
        <v>#DIV/0!</v>
      </c>
      <c r="L153" s="293"/>
      <c r="M153" s="293"/>
      <c r="N153" s="293"/>
      <c r="O153" s="293"/>
      <c r="P153" s="434" t="e">
        <f t="shared" si="51"/>
        <v>#DIV/0!</v>
      </c>
      <c r="Q153" s="293"/>
      <c r="R153" s="293"/>
      <c r="S153" s="434" t="e">
        <f t="shared" si="52"/>
        <v>#DIV/0!</v>
      </c>
      <c r="T153" s="434" t="e">
        <f t="shared" si="75"/>
        <v>#DIV/0!</v>
      </c>
    </row>
    <row r="154" spans="1:20" ht="15.75" x14ac:dyDescent="0.25">
      <c r="A154" s="449"/>
      <c r="B154" s="419"/>
      <c r="C154" s="419"/>
      <c r="D154" s="419"/>
      <c r="E154" s="293"/>
      <c r="F154" s="293"/>
      <c r="G154" s="434" t="e">
        <f t="shared" si="73"/>
        <v>#DIV/0!</v>
      </c>
      <c r="H154" s="293"/>
      <c r="I154" s="293"/>
      <c r="J154" s="293"/>
      <c r="K154" s="434" t="e">
        <f t="shared" si="74"/>
        <v>#DIV/0!</v>
      </c>
      <c r="L154" s="293"/>
      <c r="M154" s="293"/>
      <c r="N154" s="293"/>
      <c r="O154" s="293"/>
      <c r="P154" s="434" t="e">
        <f t="shared" si="51"/>
        <v>#DIV/0!</v>
      </c>
      <c r="Q154" s="293"/>
      <c r="R154" s="293"/>
      <c r="S154" s="434" t="e">
        <f t="shared" si="52"/>
        <v>#DIV/0!</v>
      </c>
      <c r="T154" s="434" t="e">
        <f t="shared" si="75"/>
        <v>#DIV/0!</v>
      </c>
    </row>
    <row r="155" spans="1:20" ht="15.75" x14ac:dyDescent="0.25">
      <c r="A155" s="449"/>
      <c r="B155" s="419"/>
      <c r="C155" s="419"/>
      <c r="D155" s="419"/>
      <c r="E155" s="293"/>
      <c r="F155" s="293"/>
      <c r="G155" s="434" t="e">
        <f t="shared" si="73"/>
        <v>#DIV/0!</v>
      </c>
      <c r="H155" s="293"/>
      <c r="I155" s="293"/>
      <c r="J155" s="293"/>
      <c r="K155" s="434" t="e">
        <f t="shared" si="74"/>
        <v>#DIV/0!</v>
      </c>
      <c r="L155" s="293"/>
      <c r="M155" s="293"/>
      <c r="N155" s="293"/>
      <c r="O155" s="293"/>
      <c r="P155" s="434" t="e">
        <f t="shared" ref="P155:P218" si="76">IF(AVERAGE(L155:O155)&lt;=1.5,"Bajo",IF(AND(AVERAGE(L155:O155)&gt;=1.6,AVERAGE(L155:O155)&lt;=2.5),"Medio",IF(AND(AVERAGE(L155:O155)&gt;=2.6),"Alto")))</f>
        <v>#DIV/0!</v>
      </c>
      <c r="Q155" s="293"/>
      <c r="R155" s="293"/>
      <c r="S155" s="434" t="e">
        <f t="shared" si="52"/>
        <v>#DIV/0!</v>
      </c>
      <c r="T155" s="434" t="e">
        <f t="shared" si="75"/>
        <v>#DIV/0!</v>
      </c>
    </row>
    <row r="156" spans="1:20" ht="15.75" x14ac:dyDescent="0.25">
      <c r="A156" s="449"/>
      <c r="B156" s="419"/>
      <c r="C156" s="419"/>
      <c r="D156" s="419"/>
      <c r="E156" s="293"/>
      <c r="F156" s="293"/>
      <c r="G156" s="434" t="e">
        <f t="shared" si="73"/>
        <v>#DIV/0!</v>
      </c>
      <c r="H156" s="293"/>
      <c r="I156" s="293"/>
      <c r="J156" s="293"/>
      <c r="K156" s="434" t="e">
        <f t="shared" si="74"/>
        <v>#DIV/0!</v>
      </c>
      <c r="L156" s="293"/>
      <c r="M156" s="293"/>
      <c r="N156" s="293"/>
      <c r="O156" s="293"/>
      <c r="P156" s="434" t="e">
        <f t="shared" si="76"/>
        <v>#DIV/0!</v>
      </c>
      <c r="Q156" s="293"/>
      <c r="R156" s="293"/>
      <c r="S156" s="434" t="e">
        <f t="shared" si="52"/>
        <v>#DIV/0!</v>
      </c>
      <c r="T156" s="434" t="e">
        <f t="shared" si="75"/>
        <v>#DIV/0!</v>
      </c>
    </row>
    <row r="157" spans="1:20" ht="15.75" x14ac:dyDescent="0.25">
      <c r="A157" s="449"/>
      <c r="B157" s="419"/>
      <c r="C157" s="419"/>
      <c r="D157" s="419"/>
      <c r="E157" s="293"/>
      <c r="F157" s="293"/>
      <c r="G157" s="434" t="e">
        <f t="shared" si="73"/>
        <v>#DIV/0!</v>
      </c>
      <c r="H157" s="293"/>
      <c r="I157" s="293"/>
      <c r="J157" s="293"/>
      <c r="K157" s="434" t="e">
        <f t="shared" si="74"/>
        <v>#DIV/0!</v>
      </c>
      <c r="L157" s="293"/>
      <c r="M157" s="293"/>
      <c r="N157" s="293"/>
      <c r="O157" s="293"/>
      <c r="P157" s="434" t="e">
        <f t="shared" si="76"/>
        <v>#DIV/0!</v>
      </c>
      <c r="Q157" s="293"/>
      <c r="R157" s="293"/>
      <c r="S157" s="434" t="e">
        <f t="shared" si="52"/>
        <v>#DIV/0!</v>
      </c>
      <c r="T157" s="434" t="e">
        <f t="shared" si="75"/>
        <v>#DIV/0!</v>
      </c>
    </row>
    <row r="158" spans="1:20" ht="15.75" x14ac:dyDescent="0.25">
      <c r="A158" s="449"/>
      <c r="B158" s="419"/>
      <c r="C158" s="419"/>
      <c r="D158" s="419"/>
      <c r="E158" s="293"/>
      <c r="F158" s="293"/>
      <c r="G158" s="434" t="e">
        <f t="shared" si="73"/>
        <v>#DIV/0!</v>
      </c>
      <c r="H158" s="293"/>
      <c r="I158" s="293"/>
      <c r="J158" s="293"/>
      <c r="K158" s="434" t="e">
        <f t="shared" si="74"/>
        <v>#DIV/0!</v>
      </c>
      <c r="L158" s="293"/>
      <c r="M158" s="293"/>
      <c r="N158" s="293"/>
      <c r="O158" s="293"/>
      <c r="P158" s="434" t="e">
        <f t="shared" si="76"/>
        <v>#DIV/0!</v>
      </c>
      <c r="Q158" s="293"/>
      <c r="R158" s="293"/>
      <c r="S158" s="434" t="e">
        <f t="shared" ref="S158:S221" si="77">IF(AVERAGE(Q158:R158)&lt;=1.5,"Bajo",IF(AND(AVERAGE(Q158:R158)&gt;=1.6,AVERAGE(Q158:R158)&lt;=2.5),"Medio",IF(AND(AVERAGE(Q158:R158)&gt;=2.6),"Alto")))</f>
        <v>#DIV/0!</v>
      </c>
      <c r="T158" s="434" t="e">
        <f t="shared" si="75"/>
        <v>#DIV/0!</v>
      </c>
    </row>
    <row r="159" spans="1:20" ht="15.75" x14ac:dyDescent="0.25">
      <c r="A159" s="449"/>
      <c r="B159" s="419"/>
      <c r="C159" s="419"/>
      <c r="D159" s="419"/>
      <c r="E159" s="293"/>
      <c r="F159" s="293"/>
      <c r="G159" s="434" t="e">
        <f t="shared" si="73"/>
        <v>#DIV/0!</v>
      </c>
      <c r="H159" s="293"/>
      <c r="I159" s="293"/>
      <c r="J159" s="293"/>
      <c r="K159" s="434" t="e">
        <f t="shared" si="74"/>
        <v>#DIV/0!</v>
      </c>
      <c r="L159" s="293"/>
      <c r="M159" s="293"/>
      <c r="N159" s="293"/>
      <c r="O159" s="293"/>
      <c r="P159" s="434" t="e">
        <f t="shared" si="76"/>
        <v>#DIV/0!</v>
      </c>
      <c r="Q159" s="293"/>
      <c r="R159" s="293"/>
      <c r="S159" s="434" t="e">
        <f t="shared" si="77"/>
        <v>#DIV/0!</v>
      </c>
      <c r="T159" s="434" t="e">
        <f t="shared" si="75"/>
        <v>#DIV/0!</v>
      </c>
    </row>
    <row r="160" spans="1:20" ht="15.75" x14ac:dyDescent="0.25">
      <c r="A160" s="449"/>
      <c r="B160" s="419"/>
      <c r="C160" s="419"/>
      <c r="D160" s="419"/>
      <c r="E160" s="293"/>
      <c r="F160" s="293"/>
      <c r="G160" s="434" t="e">
        <f t="shared" si="73"/>
        <v>#DIV/0!</v>
      </c>
      <c r="H160" s="293"/>
      <c r="I160" s="293"/>
      <c r="J160" s="293"/>
      <c r="K160" s="434" t="e">
        <f t="shared" si="74"/>
        <v>#DIV/0!</v>
      </c>
      <c r="L160" s="293"/>
      <c r="M160" s="293"/>
      <c r="N160" s="293"/>
      <c r="O160" s="293"/>
      <c r="P160" s="434" t="e">
        <f t="shared" si="76"/>
        <v>#DIV/0!</v>
      </c>
      <c r="Q160" s="293"/>
      <c r="R160" s="293"/>
      <c r="S160" s="434" t="e">
        <f t="shared" si="77"/>
        <v>#DIV/0!</v>
      </c>
      <c r="T160" s="434" t="e">
        <f t="shared" si="75"/>
        <v>#DIV/0!</v>
      </c>
    </row>
    <row r="161" spans="1:20" ht="15.75" x14ac:dyDescent="0.25">
      <c r="A161" s="449"/>
      <c r="B161" s="419"/>
      <c r="C161" s="419"/>
      <c r="D161" s="419"/>
      <c r="E161" s="293"/>
      <c r="F161" s="293"/>
      <c r="G161" s="434" t="e">
        <f t="shared" si="73"/>
        <v>#DIV/0!</v>
      </c>
      <c r="H161" s="293"/>
      <c r="I161" s="293"/>
      <c r="J161" s="293"/>
      <c r="K161" s="434" t="e">
        <f t="shared" si="74"/>
        <v>#DIV/0!</v>
      </c>
      <c r="L161" s="293"/>
      <c r="M161" s="293"/>
      <c r="N161" s="293"/>
      <c r="O161" s="293"/>
      <c r="P161" s="434" t="e">
        <f t="shared" si="76"/>
        <v>#DIV/0!</v>
      </c>
      <c r="Q161" s="293"/>
      <c r="R161" s="293"/>
      <c r="S161" s="434" t="e">
        <f t="shared" si="77"/>
        <v>#DIV/0!</v>
      </c>
      <c r="T161" s="434" t="e">
        <f t="shared" si="75"/>
        <v>#DIV/0!</v>
      </c>
    </row>
    <row r="162" spans="1:20" ht="15.75" x14ac:dyDescent="0.25">
      <c r="A162" s="449"/>
      <c r="B162" s="419"/>
      <c r="C162" s="419"/>
      <c r="D162" s="419"/>
      <c r="E162" s="293"/>
      <c r="F162" s="293"/>
      <c r="G162" s="434" t="e">
        <f t="shared" si="73"/>
        <v>#DIV/0!</v>
      </c>
      <c r="H162" s="293"/>
      <c r="I162" s="293"/>
      <c r="J162" s="293"/>
      <c r="K162" s="434" t="e">
        <f t="shared" si="74"/>
        <v>#DIV/0!</v>
      </c>
      <c r="L162" s="293"/>
      <c r="M162" s="293"/>
      <c r="N162" s="293"/>
      <c r="O162" s="293"/>
      <c r="P162" s="434" t="e">
        <f t="shared" si="76"/>
        <v>#DIV/0!</v>
      </c>
      <c r="Q162" s="293"/>
      <c r="R162" s="293"/>
      <c r="S162" s="434" t="e">
        <f t="shared" si="77"/>
        <v>#DIV/0!</v>
      </c>
      <c r="T162" s="434" t="e">
        <f t="shared" si="75"/>
        <v>#DIV/0!</v>
      </c>
    </row>
    <row r="163" spans="1:20" ht="15.75" x14ac:dyDescent="0.25">
      <c r="A163" s="449"/>
      <c r="B163" s="419"/>
      <c r="C163" s="419"/>
      <c r="D163" s="419"/>
      <c r="E163" s="293"/>
      <c r="F163" s="293"/>
      <c r="G163" s="434" t="e">
        <f t="shared" si="73"/>
        <v>#DIV/0!</v>
      </c>
      <c r="H163" s="293"/>
      <c r="I163" s="293"/>
      <c r="J163" s="293"/>
      <c r="K163" s="434" t="e">
        <f t="shared" si="74"/>
        <v>#DIV/0!</v>
      </c>
      <c r="L163" s="293"/>
      <c r="M163" s="293"/>
      <c r="N163" s="293"/>
      <c r="O163" s="293"/>
      <c r="P163" s="434" t="e">
        <f t="shared" si="76"/>
        <v>#DIV/0!</v>
      </c>
      <c r="Q163" s="293"/>
      <c r="R163" s="293"/>
      <c r="S163" s="434" t="e">
        <f t="shared" si="77"/>
        <v>#DIV/0!</v>
      </c>
      <c r="T163" s="434" t="e">
        <f t="shared" si="75"/>
        <v>#DIV/0!</v>
      </c>
    </row>
    <row r="164" spans="1:20" ht="15.75" x14ac:dyDescent="0.25">
      <c r="A164" s="449"/>
      <c r="B164" s="419"/>
      <c r="C164" s="419"/>
      <c r="D164" s="419"/>
      <c r="E164" s="293"/>
      <c r="F164" s="293"/>
      <c r="G164" s="434" t="e">
        <f t="shared" si="73"/>
        <v>#DIV/0!</v>
      </c>
      <c r="H164" s="293"/>
      <c r="I164" s="293"/>
      <c r="J164" s="293"/>
      <c r="K164" s="434" t="e">
        <f t="shared" si="74"/>
        <v>#DIV/0!</v>
      </c>
      <c r="L164" s="293"/>
      <c r="M164" s="293"/>
      <c r="N164" s="293"/>
      <c r="O164" s="293"/>
      <c r="P164" s="434" t="e">
        <f t="shared" si="76"/>
        <v>#DIV/0!</v>
      </c>
      <c r="Q164" s="293"/>
      <c r="R164" s="293"/>
      <c r="S164" s="434" t="e">
        <f t="shared" si="77"/>
        <v>#DIV/0!</v>
      </c>
      <c r="T164" s="434" t="e">
        <f t="shared" si="75"/>
        <v>#DIV/0!</v>
      </c>
    </row>
    <row r="165" spans="1:20" ht="15.75" x14ac:dyDescent="0.25">
      <c r="A165" s="449"/>
      <c r="B165" s="419"/>
      <c r="C165" s="419"/>
      <c r="D165" s="419"/>
      <c r="E165" s="293"/>
      <c r="F165" s="293"/>
      <c r="G165" s="434" t="e">
        <f t="shared" si="73"/>
        <v>#DIV/0!</v>
      </c>
      <c r="H165" s="293"/>
      <c r="I165" s="293"/>
      <c r="J165" s="293"/>
      <c r="K165" s="434" t="e">
        <f t="shared" si="74"/>
        <v>#DIV/0!</v>
      </c>
      <c r="L165" s="293"/>
      <c r="M165" s="293"/>
      <c r="N165" s="293"/>
      <c r="O165" s="293"/>
      <c r="P165" s="434" t="e">
        <f t="shared" si="76"/>
        <v>#DIV/0!</v>
      </c>
      <c r="Q165" s="293"/>
      <c r="R165" s="293"/>
      <c r="S165" s="434" t="e">
        <f t="shared" si="77"/>
        <v>#DIV/0!</v>
      </c>
      <c r="T165" s="434" t="e">
        <f t="shared" si="75"/>
        <v>#DIV/0!</v>
      </c>
    </row>
    <row r="166" spans="1:20" ht="15.75" x14ac:dyDescent="0.25">
      <c r="A166" s="449"/>
      <c r="B166" s="419"/>
      <c r="C166" s="419"/>
      <c r="D166" s="419"/>
      <c r="E166" s="293"/>
      <c r="F166" s="293"/>
      <c r="G166" s="434" t="e">
        <f t="shared" si="73"/>
        <v>#DIV/0!</v>
      </c>
      <c r="H166" s="293"/>
      <c r="I166" s="293"/>
      <c r="J166" s="293"/>
      <c r="K166" s="434" t="e">
        <f t="shared" si="74"/>
        <v>#DIV/0!</v>
      </c>
      <c r="L166" s="293"/>
      <c r="M166" s="293"/>
      <c r="N166" s="293"/>
      <c r="O166" s="293"/>
      <c r="P166" s="434" t="e">
        <f t="shared" si="76"/>
        <v>#DIV/0!</v>
      </c>
      <c r="Q166" s="293"/>
      <c r="R166" s="293"/>
      <c r="S166" s="450" t="e">
        <f t="shared" si="77"/>
        <v>#DIV/0!</v>
      </c>
      <c r="T166" s="451" t="e">
        <f t="shared" si="75"/>
        <v>#DIV/0!</v>
      </c>
    </row>
    <row r="167" spans="1:20" ht="15.75" x14ac:dyDescent="0.25">
      <c r="A167" s="449"/>
      <c r="B167" s="419"/>
      <c r="C167" s="419"/>
      <c r="D167" s="419"/>
      <c r="E167" s="293"/>
      <c r="F167" s="293"/>
      <c r="G167" s="434" t="e">
        <f t="shared" si="73"/>
        <v>#DIV/0!</v>
      </c>
      <c r="H167" s="293"/>
      <c r="I167" s="293"/>
      <c r="J167" s="293"/>
      <c r="K167" s="434" t="e">
        <f t="shared" si="74"/>
        <v>#DIV/0!</v>
      </c>
      <c r="L167" s="293"/>
      <c r="M167" s="293"/>
      <c r="N167" s="293"/>
      <c r="O167" s="293"/>
      <c r="P167" s="434" t="e">
        <f t="shared" si="76"/>
        <v>#DIV/0!</v>
      </c>
      <c r="Q167" s="293"/>
      <c r="R167" s="293"/>
      <c r="S167" s="450" t="e">
        <f t="shared" si="77"/>
        <v>#DIV/0!</v>
      </c>
      <c r="T167" s="451" t="e">
        <f t="shared" si="75"/>
        <v>#DIV/0!</v>
      </c>
    </row>
    <row r="168" spans="1:20" ht="15.75" x14ac:dyDescent="0.25">
      <c r="A168" s="449"/>
      <c r="B168" s="419"/>
      <c r="C168" s="419"/>
      <c r="D168" s="419"/>
      <c r="E168" s="293"/>
      <c r="F168" s="293"/>
      <c r="G168" s="434" t="e">
        <f t="shared" si="73"/>
        <v>#DIV/0!</v>
      </c>
      <c r="H168" s="293"/>
      <c r="I168" s="293"/>
      <c r="J168" s="293"/>
      <c r="K168" s="434" t="e">
        <f t="shared" si="74"/>
        <v>#DIV/0!</v>
      </c>
      <c r="L168" s="293"/>
      <c r="M168" s="293"/>
      <c r="N168" s="293"/>
      <c r="O168" s="293"/>
      <c r="P168" s="434" t="e">
        <f t="shared" si="76"/>
        <v>#DIV/0!</v>
      </c>
      <c r="Q168" s="293"/>
      <c r="R168" s="293"/>
      <c r="S168" s="450" t="e">
        <f t="shared" si="77"/>
        <v>#DIV/0!</v>
      </c>
      <c r="T168" s="451" t="e">
        <f t="shared" si="75"/>
        <v>#DIV/0!</v>
      </c>
    </row>
    <row r="169" spans="1:20" ht="15.75" x14ac:dyDescent="0.25">
      <c r="A169" s="449"/>
      <c r="B169" s="419"/>
      <c r="C169" s="419"/>
      <c r="D169" s="419"/>
      <c r="E169" s="293"/>
      <c r="F169" s="293"/>
      <c r="G169" s="434" t="e">
        <f t="shared" si="73"/>
        <v>#DIV/0!</v>
      </c>
      <c r="H169" s="293"/>
      <c r="I169" s="293"/>
      <c r="J169" s="293"/>
      <c r="K169" s="434" t="e">
        <f t="shared" si="74"/>
        <v>#DIV/0!</v>
      </c>
      <c r="L169" s="293"/>
      <c r="M169" s="293"/>
      <c r="N169" s="293"/>
      <c r="O169" s="293"/>
      <c r="P169" s="434" t="e">
        <f t="shared" si="76"/>
        <v>#DIV/0!</v>
      </c>
      <c r="Q169" s="293"/>
      <c r="R169" s="293"/>
      <c r="S169" s="450" t="e">
        <f t="shared" si="77"/>
        <v>#DIV/0!</v>
      </c>
      <c r="T169" s="451" t="e">
        <f t="shared" si="75"/>
        <v>#DIV/0!</v>
      </c>
    </row>
    <row r="170" spans="1:20" ht="15.75" x14ac:dyDescent="0.25">
      <c r="A170" s="449"/>
      <c r="B170" s="419"/>
      <c r="C170" s="419"/>
      <c r="D170" s="419"/>
      <c r="E170" s="293"/>
      <c r="F170" s="293"/>
      <c r="G170" s="434" t="e">
        <f t="shared" si="73"/>
        <v>#DIV/0!</v>
      </c>
      <c r="H170" s="293"/>
      <c r="I170" s="293"/>
      <c r="J170" s="293"/>
      <c r="K170" s="434" t="e">
        <f t="shared" si="74"/>
        <v>#DIV/0!</v>
      </c>
      <c r="L170" s="293"/>
      <c r="M170" s="293"/>
      <c r="N170" s="293"/>
      <c r="O170" s="293"/>
      <c r="P170" s="434" t="e">
        <f t="shared" si="76"/>
        <v>#DIV/0!</v>
      </c>
      <c r="Q170" s="293"/>
      <c r="R170" s="293"/>
      <c r="S170" s="450" t="e">
        <f t="shared" si="77"/>
        <v>#DIV/0!</v>
      </c>
      <c r="T170" s="451" t="e">
        <f t="shared" si="75"/>
        <v>#DIV/0!</v>
      </c>
    </row>
    <row r="171" spans="1:20" ht="15.75" x14ac:dyDescent="0.25">
      <c r="A171" s="449"/>
      <c r="B171" s="419"/>
      <c r="C171" s="419"/>
      <c r="D171" s="419"/>
      <c r="E171" s="293"/>
      <c r="F171" s="293"/>
      <c r="G171" s="434" t="e">
        <f t="shared" si="73"/>
        <v>#DIV/0!</v>
      </c>
      <c r="H171" s="293"/>
      <c r="I171" s="293"/>
      <c r="J171" s="293"/>
      <c r="K171" s="434" t="e">
        <f t="shared" si="74"/>
        <v>#DIV/0!</v>
      </c>
      <c r="L171" s="293"/>
      <c r="M171" s="293"/>
      <c r="N171" s="293"/>
      <c r="O171" s="293"/>
      <c r="P171" s="434" t="e">
        <f t="shared" si="76"/>
        <v>#DIV/0!</v>
      </c>
      <c r="Q171" s="293"/>
      <c r="R171" s="293"/>
      <c r="S171" s="450" t="e">
        <f t="shared" si="77"/>
        <v>#DIV/0!</v>
      </c>
      <c r="T171" s="451" t="e">
        <f t="shared" si="75"/>
        <v>#DIV/0!</v>
      </c>
    </row>
    <row r="172" spans="1:20" ht="15.75" x14ac:dyDescent="0.25">
      <c r="A172" s="449"/>
      <c r="B172" s="419"/>
      <c r="C172" s="419"/>
      <c r="D172" s="419"/>
      <c r="E172" s="293"/>
      <c r="F172" s="293"/>
      <c r="G172" s="434" t="e">
        <f t="shared" si="73"/>
        <v>#DIV/0!</v>
      </c>
      <c r="H172" s="293"/>
      <c r="I172" s="293"/>
      <c r="J172" s="293"/>
      <c r="K172" s="434" t="e">
        <f t="shared" si="74"/>
        <v>#DIV/0!</v>
      </c>
      <c r="L172" s="293"/>
      <c r="M172" s="293"/>
      <c r="N172" s="293"/>
      <c r="O172" s="293"/>
      <c r="P172" s="434" t="e">
        <f t="shared" si="76"/>
        <v>#DIV/0!</v>
      </c>
      <c r="Q172" s="293"/>
      <c r="R172" s="293"/>
      <c r="S172" s="450" t="e">
        <f t="shared" si="77"/>
        <v>#DIV/0!</v>
      </c>
      <c r="T172" s="451" t="e">
        <f t="shared" si="75"/>
        <v>#DIV/0!</v>
      </c>
    </row>
    <row r="173" spans="1:20" ht="15.75" x14ac:dyDescent="0.25">
      <c r="A173" s="449"/>
      <c r="B173" s="419"/>
      <c r="C173" s="419"/>
      <c r="D173" s="419"/>
      <c r="E173" s="293"/>
      <c r="F173" s="293"/>
      <c r="G173" s="434" t="e">
        <f t="shared" si="73"/>
        <v>#DIV/0!</v>
      </c>
      <c r="H173" s="293"/>
      <c r="I173" s="293"/>
      <c r="J173" s="293"/>
      <c r="K173" s="434" t="e">
        <f t="shared" si="74"/>
        <v>#DIV/0!</v>
      </c>
      <c r="L173" s="293"/>
      <c r="M173" s="293"/>
      <c r="N173" s="293"/>
      <c r="O173" s="293"/>
      <c r="P173" s="434" t="e">
        <f t="shared" si="76"/>
        <v>#DIV/0!</v>
      </c>
      <c r="Q173" s="293"/>
      <c r="R173" s="293"/>
      <c r="S173" s="450" t="e">
        <f t="shared" si="77"/>
        <v>#DIV/0!</v>
      </c>
      <c r="T173" s="451" t="e">
        <f t="shared" si="75"/>
        <v>#DIV/0!</v>
      </c>
    </row>
    <row r="174" spans="1:20" ht="15.75" x14ac:dyDescent="0.25">
      <c r="A174" s="449"/>
      <c r="B174" s="419"/>
      <c r="C174" s="419"/>
      <c r="D174" s="419"/>
      <c r="E174" s="293"/>
      <c r="F174" s="293"/>
      <c r="G174" s="434" t="e">
        <f t="shared" si="73"/>
        <v>#DIV/0!</v>
      </c>
      <c r="H174" s="293"/>
      <c r="I174" s="293"/>
      <c r="J174" s="293"/>
      <c r="K174" s="434" t="e">
        <f t="shared" si="74"/>
        <v>#DIV/0!</v>
      </c>
      <c r="L174" s="293"/>
      <c r="M174" s="293"/>
      <c r="N174" s="293"/>
      <c r="O174" s="293"/>
      <c r="P174" s="434" t="e">
        <f t="shared" si="76"/>
        <v>#DIV/0!</v>
      </c>
      <c r="Q174" s="293"/>
      <c r="R174" s="293"/>
      <c r="S174" s="450" t="e">
        <f t="shared" si="77"/>
        <v>#DIV/0!</v>
      </c>
      <c r="T174" s="451" t="e">
        <f t="shared" si="75"/>
        <v>#DIV/0!</v>
      </c>
    </row>
    <row r="175" spans="1:20" ht="15.75" x14ac:dyDescent="0.25">
      <c r="A175" s="449"/>
      <c r="B175" s="419"/>
      <c r="C175" s="419"/>
      <c r="D175" s="419"/>
      <c r="E175" s="293"/>
      <c r="F175" s="293"/>
      <c r="G175" s="434" t="e">
        <f t="shared" si="73"/>
        <v>#DIV/0!</v>
      </c>
      <c r="H175" s="293"/>
      <c r="I175" s="293"/>
      <c r="J175" s="293"/>
      <c r="K175" s="434" t="e">
        <f t="shared" si="74"/>
        <v>#DIV/0!</v>
      </c>
      <c r="L175" s="293"/>
      <c r="M175" s="293"/>
      <c r="N175" s="293"/>
      <c r="O175" s="293"/>
      <c r="P175" s="434" t="e">
        <f t="shared" si="76"/>
        <v>#DIV/0!</v>
      </c>
      <c r="Q175" s="293"/>
      <c r="R175" s="293"/>
      <c r="S175" s="450" t="e">
        <f t="shared" si="77"/>
        <v>#DIV/0!</v>
      </c>
      <c r="T175" s="451" t="e">
        <f t="shared" si="75"/>
        <v>#DIV/0!</v>
      </c>
    </row>
    <row r="176" spans="1:20" ht="15.75" x14ac:dyDescent="0.25">
      <c r="A176" s="449"/>
      <c r="B176" s="419"/>
      <c r="C176" s="419"/>
      <c r="D176" s="419"/>
      <c r="E176" s="293"/>
      <c r="F176" s="293"/>
      <c r="G176" s="434" t="e">
        <f t="shared" si="73"/>
        <v>#DIV/0!</v>
      </c>
      <c r="H176" s="293"/>
      <c r="I176" s="293"/>
      <c r="J176" s="293"/>
      <c r="K176" s="434" t="e">
        <f t="shared" si="74"/>
        <v>#DIV/0!</v>
      </c>
      <c r="L176" s="293"/>
      <c r="M176" s="293"/>
      <c r="N176" s="293"/>
      <c r="O176" s="293"/>
      <c r="P176" s="434" t="e">
        <f t="shared" si="76"/>
        <v>#DIV/0!</v>
      </c>
      <c r="Q176" s="293"/>
      <c r="R176" s="293"/>
      <c r="S176" s="450" t="e">
        <f t="shared" si="77"/>
        <v>#DIV/0!</v>
      </c>
      <c r="T176" s="451" t="e">
        <f t="shared" si="75"/>
        <v>#DIV/0!</v>
      </c>
    </row>
    <row r="177" spans="1:20" ht="15.75" x14ac:dyDescent="0.25">
      <c r="A177" s="449"/>
      <c r="B177" s="419"/>
      <c r="C177" s="419"/>
      <c r="D177" s="419"/>
      <c r="E177" s="293"/>
      <c r="F177" s="293"/>
      <c r="G177" s="434" t="e">
        <f t="shared" si="73"/>
        <v>#DIV/0!</v>
      </c>
      <c r="H177" s="293"/>
      <c r="I177" s="293"/>
      <c r="J177" s="293"/>
      <c r="K177" s="434" t="e">
        <f t="shared" si="74"/>
        <v>#DIV/0!</v>
      </c>
      <c r="L177" s="293"/>
      <c r="M177" s="293"/>
      <c r="N177" s="293"/>
      <c r="O177" s="293"/>
      <c r="P177" s="434" t="e">
        <f t="shared" si="76"/>
        <v>#DIV/0!</v>
      </c>
      <c r="Q177" s="293"/>
      <c r="R177" s="293"/>
      <c r="S177" s="450" t="e">
        <f t="shared" si="77"/>
        <v>#DIV/0!</v>
      </c>
      <c r="T177" s="451" t="e">
        <f t="shared" si="75"/>
        <v>#DIV/0!</v>
      </c>
    </row>
    <row r="178" spans="1:20" ht="15.75" x14ac:dyDescent="0.25">
      <c r="A178" s="449"/>
      <c r="B178" s="419"/>
      <c r="C178" s="419"/>
      <c r="D178" s="419"/>
      <c r="E178" s="293"/>
      <c r="F178" s="293"/>
      <c r="G178" s="434" t="e">
        <f t="shared" si="73"/>
        <v>#DIV/0!</v>
      </c>
      <c r="H178" s="293"/>
      <c r="I178" s="293"/>
      <c r="J178" s="293"/>
      <c r="K178" s="434" t="e">
        <f t="shared" si="74"/>
        <v>#DIV/0!</v>
      </c>
      <c r="L178" s="293"/>
      <c r="M178" s="293"/>
      <c r="N178" s="293"/>
      <c r="O178" s="293"/>
      <c r="P178" s="434" t="e">
        <f t="shared" si="76"/>
        <v>#DIV/0!</v>
      </c>
      <c r="Q178" s="293"/>
      <c r="R178" s="293"/>
      <c r="S178" s="450" t="e">
        <f t="shared" si="77"/>
        <v>#DIV/0!</v>
      </c>
      <c r="T178" s="451" t="e">
        <f t="shared" si="75"/>
        <v>#DIV/0!</v>
      </c>
    </row>
    <row r="179" spans="1:20" ht="15.75" x14ac:dyDescent="0.25">
      <c r="A179" s="449"/>
      <c r="B179" s="419"/>
      <c r="C179" s="419"/>
      <c r="D179" s="419"/>
      <c r="E179" s="293"/>
      <c r="F179" s="293"/>
      <c r="G179" s="434" t="e">
        <f t="shared" si="73"/>
        <v>#DIV/0!</v>
      </c>
      <c r="H179" s="293"/>
      <c r="I179" s="293"/>
      <c r="J179" s="293"/>
      <c r="K179" s="434" t="e">
        <f t="shared" si="74"/>
        <v>#DIV/0!</v>
      </c>
      <c r="L179" s="293"/>
      <c r="M179" s="293"/>
      <c r="N179" s="293"/>
      <c r="O179" s="293"/>
      <c r="P179" s="434" t="e">
        <f t="shared" si="76"/>
        <v>#DIV/0!</v>
      </c>
      <c r="Q179" s="293"/>
      <c r="R179" s="293"/>
      <c r="S179" s="450" t="e">
        <f t="shared" si="77"/>
        <v>#DIV/0!</v>
      </c>
      <c r="T179" s="451" t="e">
        <f t="shared" si="75"/>
        <v>#DIV/0!</v>
      </c>
    </row>
    <row r="180" spans="1:20" ht="15.75" x14ac:dyDescent="0.25">
      <c r="A180" s="449"/>
      <c r="B180" s="419"/>
      <c r="C180" s="419"/>
      <c r="D180" s="419"/>
      <c r="E180" s="293"/>
      <c r="F180" s="293"/>
      <c r="G180" s="434" t="e">
        <f t="shared" si="73"/>
        <v>#DIV/0!</v>
      </c>
      <c r="H180" s="293"/>
      <c r="I180" s="293"/>
      <c r="J180" s="293"/>
      <c r="K180" s="434" t="e">
        <f t="shared" si="74"/>
        <v>#DIV/0!</v>
      </c>
      <c r="L180" s="293"/>
      <c r="M180" s="293"/>
      <c r="N180" s="293"/>
      <c r="O180" s="293"/>
      <c r="P180" s="434" t="e">
        <f t="shared" si="76"/>
        <v>#DIV/0!</v>
      </c>
      <c r="Q180" s="293"/>
      <c r="R180" s="293"/>
      <c r="S180" s="450" t="e">
        <f t="shared" si="77"/>
        <v>#DIV/0!</v>
      </c>
      <c r="T180" s="451" t="e">
        <f t="shared" si="75"/>
        <v>#DIV/0!</v>
      </c>
    </row>
    <row r="181" spans="1:20" ht="15.75" x14ac:dyDescent="0.25">
      <c r="A181" s="449"/>
      <c r="B181" s="419"/>
      <c r="C181" s="419"/>
      <c r="D181" s="419"/>
      <c r="E181" s="293"/>
      <c r="F181" s="293"/>
      <c r="G181" s="434" t="e">
        <f t="shared" si="73"/>
        <v>#DIV/0!</v>
      </c>
      <c r="H181" s="293"/>
      <c r="I181" s="293"/>
      <c r="J181" s="293"/>
      <c r="K181" s="434" t="e">
        <f t="shared" si="74"/>
        <v>#DIV/0!</v>
      </c>
      <c r="L181" s="293"/>
      <c r="M181" s="293"/>
      <c r="N181" s="293"/>
      <c r="O181" s="293"/>
      <c r="P181" s="434" t="e">
        <f t="shared" si="76"/>
        <v>#DIV/0!</v>
      </c>
      <c r="Q181" s="293"/>
      <c r="R181" s="293"/>
      <c r="S181" s="450" t="e">
        <f t="shared" si="77"/>
        <v>#DIV/0!</v>
      </c>
      <c r="T181" s="451" t="e">
        <f t="shared" si="75"/>
        <v>#DIV/0!</v>
      </c>
    </row>
    <row r="182" spans="1:20" ht="15.75" x14ac:dyDescent="0.25">
      <c r="A182" s="449"/>
      <c r="B182" s="419"/>
      <c r="C182" s="419"/>
      <c r="D182" s="419"/>
      <c r="E182" s="293"/>
      <c r="F182" s="293"/>
      <c r="G182" s="434" t="e">
        <f t="shared" si="73"/>
        <v>#DIV/0!</v>
      </c>
      <c r="H182" s="293"/>
      <c r="I182" s="293"/>
      <c r="J182" s="293"/>
      <c r="K182" s="434" t="e">
        <f t="shared" si="74"/>
        <v>#DIV/0!</v>
      </c>
      <c r="L182" s="293"/>
      <c r="M182" s="293"/>
      <c r="N182" s="293"/>
      <c r="O182" s="293"/>
      <c r="P182" s="434" t="e">
        <f t="shared" si="76"/>
        <v>#DIV/0!</v>
      </c>
      <c r="Q182" s="293"/>
      <c r="R182" s="293"/>
      <c r="S182" s="450" t="e">
        <f t="shared" si="77"/>
        <v>#DIV/0!</v>
      </c>
      <c r="T182" s="451" t="e">
        <f t="shared" si="75"/>
        <v>#DIV/0!</v>
      </c>
    </row>
    <row r="183" spans="1:20" ht="15.75" x14ac:dyDescent="0.25">
      <c r="A183" s="449"/>
      <c r="B183" s="419"/>
      <c r="C183" s="419"/>
      <c r="D183" s="419"/>
      <c r="E183" s="293"/>
      <c r="F183" s="293"/>
      <c r="G183" s="434" t="e">
        <f t="shared" si="73"/>
        <v>#DIV/0!</v>
      </c>
      <c r="H183" s="293"/>
      <c r="I183" s="293"/>
      <c r="J183" s="293"/>
      <c r="K183" s="434" t="e">
        <f t="shared" si="74"/>
        <v>#DIV/0!</v>
      </c>
      <c r="L183" s="293"/>
      <c r="M183" s="293"/>
      <c r="N183" s="293"/>
      <c r="O183" s="293"/>
      <c r="P183" s="434" t="e">
        <f t="shared" si="76"/>
        <v>#DIV/0!</v>
      </c>
      <c r="Q183" s="293"/>
      <c r="R183" s="293"/>
      <c r="S183" s="450" t="e">
        <f t="shared" si="77"/>
        <v>#DIV/0!</v>
      </c>
      <c r="T183" s="451" t="e">
        <f t="shared" si="75"/>
        <v>#DIV/0!</v>
      </c>
    </row>
    <row r="184" spans="1:20" ht="15.75" x14ac:dyDescent="0.25">
      <c r="A184" s="449"/>
      <c r="B184" s="419"/>
      <c r="C184" s="419"/>
      <c r="D184" s="419"/>
      <c r="E184" s="293"/>
      <c r="F184" s="293"/>
      <c r="G184" s="434" t="e">
        <f t="shared" si="73"/>
        <v>#DIV/0!</v>
      </c>
      <c r="H184" s="293"/>
      <c r="I184" s="293"/>
      <c r="J184" s="293"/>
      <c r="K184" s="434" t="e">
        <f t="shared" si="74"/>
        <v>#DIV/0!</v>
      </c>
      <c r="L184" s="293"/>
      <c r="M184" s="293"/>
      <c r="N184" s="293"/>
      <c r="O184" s="293"/>
      <c r="P184" s="434" t="e">
        <f t="shared" si="76"/>
        <v>#DIV/0!</v>
      </c>
      <c r="Q184" s="293"/>
      <c r="R184" s="293"/>
      <c r="S184" s="450" t="e">
        <f t="shared" si="77"/>
        <v>#DIV/0!</v>
      </c>
      <c r="T184" s="451" t="e">
        <f t="shared" si="75"/>
        <v>#DIV/0!</v>
      </c>
    </row>
    <row r="185" spans="1:20" ht="15.75" x14ac:dyDescent="0.25">
      <c r="A185" s="449"/>
      <c r="B185" s="419"/>
      <c r="C185" s="419"/>
      <c r="D185" s="419"/>
      <c r="E185" s="293"/>
      <c r="F185" s="293"/>
      <c r="G185" s="434" t="e">
        <f t="shared" si="73"/>
        <v>#DIV/0!</v>
      </c>
      <c r="H185" s="293"/>
      <c r="I185" s="293"/>
      <c r="J185" s="293"/>
      <c r="K185" s="434" t="e">
        <f t="shared" si="74"/>
        <v>#DIV/0!</v>
      </c>
      <c r="L185" s="293"/>
      <c r="M185" s="293"/>
      <c r="N185" s="293"/>
      <c r="O185" s="293"/>
      <c r="P185" s="434" t="e">
        <f t="shared" si="76"/>
        <v>#DIV/0!</v>
      </c>
      <c r="Q185" s="293"/>
      <c r="R185" s="293"/>
      <c r="S185" s="450" t="e">
        <f t="shared" si="77"/>
        <v>#DIV/0!</v>
      </c>
      <c r="T185" s="451" t="e">
        <f t="shared" si="75"/>
        <v>#DIV/0!</v>
      </c>
    </row>
    <row r="186" spans="1:20" ht="15.75" x14ac:dyDescent="0.25">
      <c r="A186" s="449"/>
      <c r="B186" s="419"/>
      <c r="C186" s="419"/>
      <c r="D186" s="419"/>
      <c r="E186" s="293"/>
      <c r="F186" s="293"/>
      <c r="G186" s="434" t="e">
        <f t="shared" si="73"/>
        <v>#DIV/0!</v>
      </c>
      <c r="H186" s="293"/>
      <c r="I186" s="293"/>
      <c r="J186" s="293"/>
      <c r="K186" s="434" t="e">
        <f t="shared" si="74"/>
        <v>#DIV/0!</v>
      </c>
      <c r="L186" s="293"/>
      <c r="M186" s="293"/>
      <c r="N186" s="293"/>
      <c r="O186" s="293"/>
      <c r="P186" s="434" t="e">
        <f t="shared" si="76"/>
        <v>#DIV/0!</v>
      </c>
      <c r="Q186" s="293"/>
      <c r="R186" s="293"/>
      <c r="S186" s="450" t="e">
        <f t="shared" si="77"/>
        <v>#DIV/0!</v>
      </c>
      <c r="T186" s="451" t="e">
        <f t="shared" si="75"/>
        <v>#DIV/0!</v>
      </c>
    </row>
    <row r="187" spans="1:20" ht="15.75" x14ac:dyDescent="0.25">
      <c r="A187" s="449"/>
      <c r="B187" s="419"/>
      <c r="C187" s="419"/>
      <c r="D187" s="419"/>
      <c r="E187" s="293"/>
      <c r="F187" s="293"/>
      <c r="G187" s="434" t="e">
        <f t="shared" si="73"/>
        <v>#DIV/0!</v>
      </c>
      <c r="H187" s="293"/>
      <c r="I187" s="293"/>
      <c r="J187" s="293"/>
      <c r="K187" s="434" t="e">
        <f t="shared" si="74"/>
        <v>#DIV/0!</v>
      </c>
      <c r="L187" s="293"/>
      <c r="M187" s="293"/>
      <c r="N187" s="293"/>
      <c r="O187" s="293"/>
      <c r="P187" s="434" t="e">
        <f t="shared" si="76"/>
        <v>#DIV/0!</v>
      </c>
      <c r="Q187" s="293"/>
      <c r="R187" s="293"/>
      <c r="S187" s="450" t="e">
        <f t="shared" si="77"/>
        <v>#DIV/0!</v>
      </c>
      <c r="T187" s="451" t="e">
        <f t="shared" si="75"/>
        <v>#DIV/0!</v>
      </c>
    </row>
    <row r="188" spans="1:20" ht="15.75" x14ac:dyDescent="0.25">
      <c r="A188" s="449"/>
      <c r="B188" s="419"/>
      <c r="C188" s="419"/>
      <c r="D188" s="419"/>
      <c r="E188" s="293"/>
      <c r="F188" s="293"/>
      <c r="G188" s="434" t="e">
        <f t="shared" si="73"/>
        <v>#DIV/0!</v>
      </c>
      <c r="H188" s="293"/>
      <c r="I188" s="293"/>
      <c r="J188" s="293"/>
      <c r="K188" s="434" t="e">
        <f t="shared" si="74"/>
        <v>#DIV/0!</v>
      </c>
      <c r="L188" s="293"/>
      <c r="M188" s="293"/>
      <c r="N188" s="293"/>
      <c r="O188" s="293"/>
      <c r="P188" s="434" t="e">
        <f t="shared" si="76"/>
        <v>#DIV/0!</v>
      </c>
      <c r="Q188" s="293"/>
      <c r="R188" s="293"/>
      <c r="S188" s="450" t="e">
        <f t="shared" si="77"/>
        <v>#DIV/0!</v>
      </c>
      <c r="T188" s="451" t="e">
        <f t="shared" si="75"/>
        <v>#DIV/0!</v>
      </c>
    </row>
    <row r="189" spans="1:20" ht="15.75" x14ac:dyDescent="0.25">
      <c r="A189" s="449"/>
      <c r="B189" s="419"/>
      <c r="C189" s="419"/>
      <c r="D189" s="419"/>
      <c r="E189" s="293"/>
      <c r="F189" s="293"/>
      <c r="G189" s="434" t="e">
        <f t="shared" si="73"/>
        <v>#DIV/0!</v>
      </c>
      <c r="H189" s="293"/>
      <c r="I189" s="293"/>
      <c r="J189" s="293"/>
      <c r="K189" s="434" t="e">
        <f t="shared" si="74"/>
        <v>#DIV/0!</v>
      </c>
      <c r="L189" s="293"/>
      <c r="M189" s="293"/>
      <c r="N189" s="293"/>
      <c r="O189" s="293"/>
      <c r="P189" s="434" t="e">
        <f t="shared" si="76"/>
        <v>#DIV/0!</v>
      </c>
      <c r="Q189" s="293"/>
      <c r="R189" s="293"/>
      <c r="S189" s="450" t="e">
        <f t="shared" si="77"/>
        <v>#DIV/0!</v>
      </c>
      <c r="T189" s="451" t="e">
        <f t="shared" si="75"/>
        <v>#DIV/0!</v>
      </c>
    </row>
    <row r="190" spans="1:20" ht="15.75" x14ac:dyDescent="0.25">
      <c r="A190" s="449"/>
      <c r="B190" s="419"/>
      <c r="C190" s="419"/>
      <c r="D190" s="419"/>
      <c r="E190" s="293"/>
      <c r="F190" s="293"/>
      <c r="G190" s="434" t="e">
        <f t="shared" si="73"/>
        <v>#DIV/0!</v>
      </c>
      <c r="H190" s="293"/>
      <c r="I190" s="293"/>
      <c r="J190" s="293"/>
      <c r="K190" s="434" t="e">
        <f t="shared" si="74"/>
        <v>#DIV/0!</v>
      </c>
      <c r="L190" s="293"/>
      <c r="M190" s="293"/>
      <c r="N190" s="293"/>
      <c r="O190" s="293"/>
      <c r="P190" s="434" t="e">
        <f t="shared" si="76"/>
        <v>#DIV/0!</v>
      </c>
      <c r="Q190" s="293"/>
      <c r="R190" s="293"/>
      <c r="S190" s="450" t="e">
        <f t="shared" si="77"/>
        <v>#DIV/0!</v>
      </c>
      <c r="T190" s="451" t="e">
        <f t="shared" si="75"/>
        <v>#DIV/0!</v>
      </c>
    </row>
    <row r="191" spans="1:20" ht="15.75" x14ac:dyDescent="0.25">
      <c r="A191" s="449"/>
      <c r="B191" s="419"/>
      <c r="C191" s="419"/>
      <c r="D191" s="419"/>
      <c r="E191" s="293"/>
      <c r="F191" s="293"/>
      <c r="G191" s="434" t="e">
        <f t="shared" si="73"/>
        <v>#DIV/0!</v>
      </c>
      <c r="H191" s="293"/>
      <c r="I191" s="293"/>
      <c r="J191" s="293"/>
      <c r="K191" s="434" t="e">
        <f t="shared" si="74"/>
        <v>#DIV/0!</v>
      </c>
      <c r="L191" s="293"/>
      <c r="M191" s="293"/>
      <c r="N191" s="293"/>
      <c r="O191" s="293"/>
      <c r="P191" s="434" t="e">
        <f t="shared" si="76"/>
        <v>#DIV/0!</v>
      </c>
      <c r="Q191" s="293"/>
      <c r="R191" s="293"/>
      <c r="S191" s="450" t="e">
        <f t="shared" si="77"/>
        <v>#DIV/0!</v>
      </c>
      <c r="T191" s="451" t="e">
        <f t="shared" si="75"/>
        <v>#DIV/0!</v>
      </c>
    </row>
    <row r="192" spans="1:20" ht="15.75" x14ac:dyDescent="0.25">
      <c r="A192" s="449"/>
      <c r="B192" s="419"/>
      <c r="C192" s="419"/>
      <c r="D192" s="419"/>
      <c r="E192" s="293"/>
      <c r="F192" s="293"/>
      <c r="G192" s="434" t="e">
        <f t="shared" si="73"/>
        <v>#DIV/0!</v>
      </c>
      <c r="H192" s="293"/>
      <c r="I192" s="293"/>
      <c r="J192" s="293"/>
      <c r="K192" s="434" t="e">
        <f t="shared" si="74"/>
        <v>#DIV/0!</v>
      </c>
      <c r="L192" s="293"/>
      <c r="M192" s="293"/>
      <c r="N192" s="293"/>
      <c r="O192" s="293"/>
      <c r="P192" s="434" t="e">
        <f t="shared" si="76"/>
        <v>#DIV/0!</v>
      </c>
      <c r="Q192" s="293"/>
      <c r="R192" s="293"/>
      <c r="S192" s="450" t="e">
        <f t="shared" si="77"/>
        <v>#DIV/0!</v>
      </c>
      <c r="T192" s="451" t="e">
        <f t="shared" si="75"/>
        <v>#DIV/0!</v>
      </c>
    </row>
    <row r="193" spans="1:20" ht="15.75" x14ac:dyDescent="0.25">
      <c r="A193" s="449"/>
      <c r="B193" s="419"/>
      <c r="C193" s="419"/>
      <c r="D193" s="419"/>
      <c r="E193" s="293"/>
      <c r="F193" s="293"/>
      <c r="G193" s="434" t="e">
        <f t="shared" si="73"/>
        <v>#DIV/0!</v>
      </c>
      <c r="H193" s="293"/>
      <c r="I193" s="293"/>
      <c r="J193" s="293"/>
      <c r="K193" s="434" t="e">
        <f t="shared" si="74"/>
        <v>#DIV/0!</v>
      </c>
      <c r="L193" s="293"/>
      <c r="M193" s="293"/>
      <c r="N193" s="293"/>
      <c r="O193" s="293"/>
      <c r="P193" s="434" t="e">
        <f t="shared" si="76"/>
        <v>#DIV/0!</v>
      </c>
      <c r="Q193" s="293"/>
      <c r="R193" s="293"/>
      <c r="S193" s="450" t="e">
        <f t="shared" si="77"/>
        <v>#DIV/0!</v>
      </c>
      <c r="T193" s="451" t="e">
        <f t="shared" si="75"/>
        <v>#DIV/0!</v>
      </c>
    </row>
    <row r="194" spans="1:20" ht="15.75" x14ac:dyDescent="0.25">
      <c r="A194" s="449"/>
      <c r="B194" s="419"/>
      <c r="C194" s="419"/>
      <c r="D194" s="419"/>
      <c r="E194" s="293"/>
      <c r="F194" s="293"/>
      <c r="G194" s="434" t="e">
        <f t="shared" si="73"/>
        <v>#DIV/0!</v>
      </c>
      <c r="H194" s="293"/>
      <c r="I194" s="293"/>
      <c r="J194" s="293"/>
      <c r="K194" s="434" t="e">
        <f t="shared" si="74"/>
        <v>#DIV/0!</v>
      </c>
      <c r="L194" s="293"/>
      <c r="M194" s="293"/>
      <c r="N194" s="293"/>
      <c r="O194" s="293"/>
      <c r="P194" s="434" t="e">
        <f t="shared" si="76"/>
        <v>#DIV/0!</v>
      </c>
      <c r="Q194" s="293"/>
      <c r="R194" s="293"/>
      <c r="S194" s="450" t="e">
        <f t="shared" si="77"/>
        <v>#DIV/0!</v>
      </c>
      <c r="T194" s="451" t="e">
        <f t="shared" si="75"/>
        <v>#DIV/0!</v>
      </c>
    </row>
    <row r="195" spans="1:20" ht="15.75" x14ac:dyDescent="0.25">
      <c r="A195" s="449"/>
      <c r="B195" s="419"/>
      <c r="C195" s="419"/>
      <c r="D195" s="419"/>
      <c r="E195" s="293"/>
      <c r="F195" s="293"/>
      <c r="G195" s="434" t="e">
        <f t="shared" si="73"/>
        <v>#DIV/0!</v>
      </c>
      <c r="H195" s="293"/>
      <c r="I195" s="293"/>
      <c r="J195" s="293"/>
      <c r="K195" s="434" t="e">
        <f t="shared" si="74"/>
        <v>#DIV/0!</v>
      </c>
      <c r="L195" s="293"/>
      <c r="M195" s="293"/>
      <c r="N195" s="293"/>
      <c r="O195" s="293"/>
      <c r="P195" s="434" t="e">
        <f t="shared" si="76"/>
        <v>#DIV/0!</v>
      </c>
      <c r="Q195" s="293"/>
      <c r="R195" s="293"/>
      <c r="S195" s="450" t="e">
        <f t="shared" si="77"/>
        <v>#DIV/0!</v>
      </c>
      <c r="T195" s="451" t="e">
        <f t="shared" si="75"/>
        <v>#DIV/0!</v>
      </c>
    </row>
    <row r="196" spans="1:20" ht="15.75" x14ac:dyDescent="0.25">
      <c r="A196" s="449"/>
      <c r="B196" s="419"/>
      <c r="C196" s="419"/>
      <c r="D196" s="419"/>
      <c r="E196" s="293"/>
      <c r="F196" s="293"/>
      <c r="G196" s="434" t="e">
        <f t="shared" si="73"/>
        <v>#DIV/0!</v>
      </c>
      <c r="H196" s="293"/>
      <c r="I196" s="293"/>
      <c r="J196" s="293"/>
      <c r="K196" s="434" t="e">
        <f t="shared" si="74"/>
        <v>#DIV/0!</v>
      </c>
      <c r="L196" s="293"/>
      <c r="M196" s="293"/>
      <c r="N196" s="293"/>
      <c r="O196" s="293"/>
      <c r="P196" s="434" t="e">
        <f t="shared" si="76"/>
        <v>#DIV/0!</v>
      </c>
      <c r="Q196" s="293"/>
      <c r="R196" s="293"/>
      <c r="S196" s="450" t="e">
        <f t="shared" si="77"/>
        <v>#DIV/0!</v>
      </c>
      <c r="T196" s="451" t="e">
        <f t="shared" si="75"/>
        <v>#DIV/0!</v>
      </c>
    </row>
    <row r="197" spans="1:20" ht="15.75" x14ac:dyDescent="0.25">
      <c r="A197" s="449"/>
      <c r="B197" s="419"/>
      <c r="C197" s="419"/>
      <c r="D197" s="419"/>
      <c r="E197" s="293"/>
      <c r="F197" s="293"/>
      <c r="G197" s="434" t="e">
        <f t="shared" si="73"/>
        <v>#DIV/0!</v>
      </c>
      <c r="H197" s="293"/>
      <c r="I197" s="293"/>
      <c r="J197" s="293"/>
      <c r="K197" s="434" t="e">
        <f t="shared" si="74"/>
        <v>#DIV/0!</v>
      </c>
      <c r="L197" s="293"/>
      <c r="M197" s="293"/>
      <c r="N197" s="293"/>
      <c r="O197" s="293"/>
      <c r="P197" s="434" t="e">
        <f t="shared" si="76"/>
        <v>#DIV/0!</v>
      </c>
      <c r="Q197" s="293"/>
      <c r="R197" s="293"/>
      <c r="S197" s="450" t="e">
        <f t="shared" si="77"/>
        <v>#DIV/0!</v>
      </c>
      <c r="T197" s="451" t="e">
        <f t="shared" si="75"/>
        <v>#DIV/0!</v>
      </c>
    </row>
    <row r="198" spans="1:20" ht="15.75" x14ac:dyDescent="0.25">
      <c r="A198" s="449"/>
      <c r="B198" s="419"/>
      <c r="C198" s="419"/>
      <c r="D198" s="419"/>
      <c r="E198" s="293"/>
      <c r="F198" s="293"/>
      <c r="G198" s="434" t="e">
        <f t="shared" si="73"/>
        <v>#DIV/0!</v>
      </c>
      <c r="H198" s="293"/>
      <c r="I198" s="293"/>
      <c r="J198" s="293"/>
      <c r="K198" s="434" t="e">
        <f t="shared" si="74"/>
        <v>#DIV/0!</v>
      </c>
      <c r="L198" s="293"/>
      <c r="M198" s="293"/>
      <c r="N198" s="293"/>
      <c r="O198" s="293"/>
      <c r="P198" s="434" t="e">
        <f t="shared" si="76"/>
        <v>#DIV/0!</v>
      </c>
      <c r="Q198" s="293"/>
      <c r="R198" s="293"/>
      <c r="S198" s="450" t="e">
        <f t="shared" si="77"/>
        <v>#DIV/0!</v>
      </c>
      <c r="T198" s="451" t="e">
        <f t="shared" si="75"/>
        <v>#DIV/0!</v>
      </c>
    </row>
    <row r="199" spans="1:20" ht="15.75" x14ac:dyDescent="0.25">
      <c r="A199" s="449"/>
      <c r="B199" s="419"/>
      <c r="C199" s="419"/>
      <c r="D199" s="419"/>
      <c r="E199" s="293"/>
      <c r="F199" s="293"/>
      <c r="G199" s="434" t="e">
        <f t="shared" ref="G199:G262" si="78">IF(AVERAGE(E199:F199)&lt;=1.5,"Bajo",IF(AND(AVERAGE(E199:F199)&gt;=1.6,AVERAGE(E199:F199)&lt;=2.5),"Medio",IF(AND(AVERAGE(E199:F199)&gt;=2.6),"Alto")))</f>
        <v>#DIV/0!</v>
      </c>
      <c r="H199" s="293"/>
      <c r="I199" s="293"/>
      <c r="J199" s="293"/>
      <c r="K199" s="434" t="e">
        <f t="shared" ref="K199:K262" si="79">IF(AVERAGE(H199:J199)&lt;=1.5,"Bajo",IF(AND(AVERAGE(H199:J199)&gt;=1.6,AVERAGE(H199:J199)&lt;=2.5),"Medio",IF(AND(AVERAGE(H199:J199)&gt;=2.6),"Alto")))</f>
        <v>#DIV/0!</v>
      </c>
      <c r="L199" s="293"/>
      <c r="M199" s="293"/>
      <c r="N199" s="293"/>
      <c r="O199" s="293"/>
      <c r="P199" s="434" t="e">
        <f t="shared" si="76"/>
        <v>#DIV/0!</v>
      </c>
      <c r="Q199" s="293"/>
      <c r="R199" s="293"/>
      <c r="S199" s="450" t="e">
        <f t="shared" si="77"/>
        <v>#DIV/0!</v>
      </c>
      <c r="T199" s="451" t="e">
        <f t="shared" ref="T199:T262" si="80">IF(AVERAGE(E199:F199,H199:J199,L199:O199,Q199:R199)&lt;1.6,"ACEPTABLE",IF(AND(AVERAGE(E199:F199,H199:J199,L199:O199,Q199:R199)&gt;=1.6,AVERAGE(E199:F199,H199:J199,L199:O199,Q199:R199)&lt;2.6),"MODERADO",IF(AND(AVERAGE(E199:F199,H199:J199,L199:O199,Q199:R199)&gt;=2.6),"CRITICO")))</f>
        <v>#DIV/0!</v>
      </c>
    </row>
    <row r="200" spans="1:20" ht="15.75" x14ac:dyDescent="0.25">
      <c r="A200" s="449"/>
      <c r="B200" s="419"/>
      <c r="C200" s="419"/>
      <c r="D200" s="419"/>
      <c r="E200" s="293"/>
      <c r="F200" s="293"/>
      <c r="G200" s="434" t="e">
        <f t="shared" si="78"/>
        <v>#DIV/0!</v>
      </c>
      <c r="H200" s="293"/>
      <c r="I200" s="293"/>
      <c r="J200" s="293"/>
      <c r="K200" s="434" t="e">
        <f t="shared" si="79"/>
        <v>#DIV/0!</v>
      </c>
      <c r="L200" s="293"/>
      <c r="M200" s="293"/>
      <c r="N200" s="293"/>
      <c r="O200" s="293"/>
      <c r="P200" s="434" t="e">
        <f t="shared" si="76"/>
        <v>#DIV/0!</v>
      </c>
      <c r="Q200" s="293"/>
      <c r="R200" s="293"/>
      <c r="S200" s="450" t="e">
        <f t="shared" si="77"/>
        <v>#DIV/0!</v>
      </c>
      <c r="T200" s="451" t="e">
        <f t="shared" si="80"/>
        <v>#DIV/0!</v>
      </c>
    </row>
    <row r="201" spans="1:20" ht="15.75" x14ac:dyDescent="0.25">
      <c r="A201" s="449"/>
      <c r="B201" s="419"/>
      <c r="C201" s="419"/>
      <c r="D201" s="419"/>
      <c r="E201" s="293"/>
      <c r="F201" s="293"/>
      <c r="G201" s="434" t="e">
        <f t="shared" si="78"/>
        <v>#DIV/0!</v>
      </c>
      <c r="H201" s="293"/>
      <c r="I201" s="293"/>
      <c r="J201" s="293"/>
      <c r="K201" s="434" t="e">
        <f t="shared" si="79"/>
        <v>#DIV/0!</v>
      </c>
      <c r="L201" s="293"/>
      <c r="M201" s="293"/>
      <c r="N201" s="293"/>
      <c r="O201" s="293"/>
      <c r="P201" s="434" t="e">
        <f t="shared" si="76"/>
        <v>#DIV/0!</v>
      </c>
      <c r="Q201" s="293"/>
      <c r="R201" s="293"/>
      <c r="S201" s="450" t="e">
        <f t="shared" si="77"/>
        <v>#DIV/0!</v>
      </c>
      <c r="T201" s="451" t="e">
        <f t="shared" si="80"/>
        <v>#DIV/0!</v>
      </c>
    </row>
    <row r="202" spans="1:20" ht="15.75" x14ac:dyDescent="0.25">
      <c r="A202" s="449"/>
      <c r="B202" s="419"/>
      <c r="C202" s="419"/>
      <c r="D202" s="419"/>
      <c r="E202" s="293"/>
      <c r="F202" s="293"/>
      <c r="G202" s="434" t="e">
        <f t="shared" si="78"/>
        <v>#DIV/0!</v>
      </c>
      <c r="H202" s="293"/>
      <c r="I202" s="293"/>
      <c r="J202" s="293"/>
      <c r="K202" s="434" t="e">
        <f t="shared" si="79"/>
        <v>#DIV/0!</v>
      </c>
      <c r="L202" s="293"/>
      <c r="M202" s="293"/>
      <c r="N202" s="293"/>
      <c r="O202" s="293"/>
      <c r="P202" s="434" t="e">
        <f t="shared" si="76"/>
        <v>#DIV/0!</v>
      </c>
      <c r="Q202" s="293"/>
      <c r="R202" s="293"/>
      <c r="S202" s="450" t="e">
        <f t="shared" si="77"/>
        <v>#DIV/0!</v>
      </c>
      <c r="T202" s="451" t="e">
        <f t="shared" si="80"/>
        <v>#DIV/0!</v>
      </c>
    </row>
    <row r="203" spans="1:20" ht="15.75" x14ac:dyDescent="0.25">
      <c r="A203" s="449"/>
      <c r="B203" s="419"/>
      <c r="C203" s="419"/>
      <c r="D203" s="419"/>
      <c r="E203" s="293"/>
      <c r="F203" s="293"/>
      <c r="G203" s="434" t="e">
        <f t="shared" si="78"/>
        <v>#DIV/0!</v>
      </c>
      <c r="H203" s="293"/>
      <c r="I203" s="293"/>
      <c r="J203" s="293"/>
      <c r="K203" s="434" t="e">
        <f t="shared" si="79"/>
        <v>#DIV/0!</v>
      </c>
      <c r="L203" s="293"/>
      <c r="M203" s="293"/>
      <c r="N203" s="293"/>
      <c r="O203" s="293"/>
      <c r="P203" s="434" t="e">
        <f t="shared" si="76"/>
        <v>#DIV/0!</v>
      </c>
      <c r="Q203" s="293"/>
      <c r="R203" s="293"/>
      <c r="S203" s="450" t="e">
        <f t="shared" si="77"/>
        <v>#DIV/0!</v>
      </c>
      <c r="T203" s="451" t="e">
        <f t="shared" si="80"/>
        <v>#DIV/0!</v>
      </c>
    </row>
    <row r="204" spans="1:20" ht="15.75" x14ac:dyDescent="0.25">
      <c r="A204" s="449"/>
      <c r="B204" s="419"/>
      <c r="C204" s="419"/>
      <c r="D204" s="419"/>
      <c r="E204" s="293"/>
      <c r="F204" s="293"/>
      <c r="G204" s="434" t="e">
        <f t="shared" si="78"/>
        <v>#DIV/0!</v>
      </c>
      <c r="H204" s="293"/>
      <c r="I204" s="293"/>
      <c r="J204" s="293"/>
      <c r="K204" s="434" t="e">
        <f t="shared" si="79"/>
        <v>#DIV/0!</v>
      </c>
      <c r="L204" s="293"/>
      <c r="M204" s="293"/>
      <c r="N204" s="293"/>
      <c r="O204" s="293"/>
      <c r="P204" s="434" t="e">
        <f t="shared" si="76"/>
        <v>#DIV/0!</v>
      </c>
      <c r="Q204" s="293"/>
      <c r="R204" s="293"/>
      <c r="S204" s="450" t="e">
        <f t="shared" si="77"/>
        <v>#DIV/0!</v>
      </c>
      <c r="T204" s="451" t="e">
        <f t="shared" si="80"/>
        <v>#DIV/0!</v>
      </c>
    </row>
    <row r="205" spans="1:20" ht="15.75" x14ac:dyDescent="0.25">
      <c r="A205" s="449"/>
      <c r="B205" s="419"/>
      <c r="C205" s="419"/>
      <c r="D205" s="419"/>
      <c r="E205" s="293"/>
      <c r="F205" s="293"/>
      <c r="G205" s="434" t="e">
        <f t="shared" si="78"/>
        <v>#DIV/0!</v>
      </c>
      <c r="H205" s="293"/>
      <c r="I205" s="293"/>
      <c r="J205" s="293"/>
      <c r="K205" s="434" t="e">
        <f t="shared" si="79"/>
        <v>#DIV/0!</v>
      </c>
      <c r="L205" s="293"/>
      <c r="M205" s="293"/>
      <c r="N205" s="293"/>
      <c r="O205" s="293"/>
      <c r="P205" s="434" t="e">
        <f t="shared" si="76"/>
        <v>#DIV/0!</v>
      </c>
      <c r="Q205" s="293"/>
      <c r="R205" s="293"/>
      <c r="S205" s="450" t="e">
        <f t="shared" si="77"/>
        <v>#DIV/0!</v>
      </c>
      <c r="T205" s="451" t="e">
        <f t="shared" si="80"/>
        <v>#DIV/0!</v>
      </c>
    </row>
    <row r="206" spans="1:20" ht="15.75" x14ac:dyDescent="0.25">
      <c r="A206" s="449"/>
      <c r="B206" s="419"/>
      <c r="C206" s="419"/>
      <c r="D206" s="419"/>
      <c r="E206" s="293"/>
      <c r="F206" s="293"/>
      <c r="G206" s="434" t="e">
        <f t="shared" si="78"/>
        <v>#DIV/0!</v>
      </c>
      <c r="H206" s="293"/>
      <c r="I206" s="293"/>
      <c r="J206" s="293"/>
      <c r="K206" s="434" t="e">
        <f t="shared" si="79"/>
        <v>#DIV/0!</v>
      </c>
      <c r="L206" s="293"/>
      <c r="M206" s="293"/>
      <c r="N206" s="293"/>
      <c r="O206" s="293"/>
      <c r="P206" s="434" t="e">
        <f t="shared" si="76"/>
        <v>#DIV/0!</v>
      </c>
      <c r="Q206" s="293"/>
      <c r="R206" s="293"/>
      <c r="S206" s="450" t="e">
        <f t="shared" si="77"/>
        <v>#DIV/0!</v>
      </c>
      <c r="T206" s="451" t="e">
        <f t="shared" si="80"/>
        <v>#DIV/0!</v>
      </c>
    </row>
    <row r="207" spans="1:20" ht="15.75" x14ac:dyDescent="0.25">
      <c r="A207" s="449"/>
      <c r="B207" s="419"/>
      <c r="C207" s="419"/>
      <c r="D207" s="419"/>
      <c r="E207" s="293"/>
      <c r="F207" s="293"/>
      <c r="G207" s="434" t="e">
        <f t="shared" si="78"/>
        <v>#DIV/0!</v>
      </c>
      <c r="H207" s="293"/>
      <c r="I207" s="293"/>
      <c r="J207" s="293"/>
      <c r="K207" s="434" t="e">
        <f t="shared" si="79"/>
        <v>#DIV/0!</v>
      </c>
      <c r="L207" s="293"/>
      <c r="M207" s="293"/>
      <c r="N207" s="293"/>
      <c r="O207" s="293"/>
      <c r="P207" s="434" t="e">
        <f t="shared" si="76"/>
        <v>#DIV/0!</v>
      </c>
      <c r="Q207" s="293"/>
      <c r="R207" s="293"/>
      <c r="S207" s="450" t="e">
        <f t="shared" si="77"/>
        <v>#DIV/0!</v>
      </c>
      <c r="T207" s="451" t="e">
        <f t="shared" si="80"/>
        <v>#DIV/0!</v>
      </c>
    </row>
    <row r="208" spans="1:20" ht="15.75" x14ac:dyDescent="0.25">
      <c r="A208" s="449"/>
      <c r="B208" s="419"/>
      <c r="C208" s="419"/>
      <c r="D208" s="419"/>
      <c r="E208" s="293"/>
      <c r="F208" s="293"/>
      <c r="G208" s="434" t="e">
        <f t="shared" si="78"/>
        <v>#DIV/0!</v>
      </c>
      <c r="H208" s="293"/>
      <c r="I208" s="293"/>
      <c r="J208" s="293"/>
      <c r="K208" s="434" t="e">
        <f t="shared" si="79"/>
        <v>#DIV/0!</v>
      </c>
      <c r="L208" s="293"/>
      <c r="M208" s="293"/>
      <c r="N208" s="293"/>
      <c r="O208" s="293"/>
      <c r="P208" s="434" t="e">
        <f t="shared" si="76"/>
        <v>#DIV/0!</v>
      </c>
      <c r="Q208" s="293"/>
      <c r="R208" s="293"/>
      <c r="S208" s="450" t="e">
        <f t="shared" si="77"/>
        <v>#DIV/0!</v>
      </c>
      <c r="T208" s="451" t="e">
        <f t="shared" si="80"/>
        <v>#DIV/0!</v>
      </c>
    </row>
    <row r="209" spans="1:20" ht="15.75" x14ac:dyDescent="0.25">
      <c r="A209" s="449"/>
      <c r="B209" s="419"/>
      <c r="C209" s="419"/>
      <c r="D209" s="419"/>
      <c r="E209" s="293"/>
      <c r="F209" s="293"/>
      <c r="G209" s="434" t="e">
        <f t="shared" si="78"/>
        <v>#DIV/0!</v>
      </c>
      <c r="H209" s="293"/>
      <c r="I209" s="293"/>
      <c r="J209" s="293"/>
      <c r="K209" s="434" t="e">
        <f t="shared" si="79"/>
        <v>#DIV/0!</v>
      </c>
      <c r="L209" s="293"/>
      <c r="M209" s="293"/>
      <c r="N209" s="293"/>
      <c r="O209" s="293"/>
      <c r="P209" s="434" t="e">
        <f t="shared" si="76"/>
        <v>#DIV/0!</v>
      </c>
      <c r="Q209" s="293"/>
      <c r="R209" s="293"/>
      <c r="S209" s="450" t="e">
        <f t="shared" si="77"/>
        <v>#DIV/0!</v>
      </c>
      <c r="T209" s="451" t="e">
        <f t="shared" si="80"/>
        <v>#DIV/0!</v>
      </c>
    </row>
    <row r="210" spans="1:20" ht="15.75" x14ac:dyDescent="0.25">
      <c r="A210" s="449"/>
      <c r="B210" s="419"/>
      <c r="C210" s="419"/>
      <c r="D210" s="419"/>
      <c r="E210" s="293"/>
      <c r="F210" s="293"/>
      <c r="G210" s="434" t="e">
        <f t="shared" si="78"/>
        <v>#DIV/0!</v>
      </c>
      <c r="H210" s="293"/>
      <c r="I210" s="293"/>
      <c r="J210" s="293"/>
      <c r="K210" s="434" t="e">
        <f t="shared" si="79"/>
        <v>#DIV/0!</v>
      </c>
      <c r="L210" s="293"/>
      <c r="M210" s="293"/>
      <c r="N210" s="293"/>
      <c r="O210" s="293"/>
      <c r="P210" s="434" t="e">
        <f t="shared" si="76"/>
        <v>#DIV/0!</v>
      </c>
      <c r="Q210" s="293"/>
      <c r="R210" s="293"/>
      <c r="S210" s="450" t="e">
        <f t="shared" si="77"/>
        <v>#DIV/0!</v>
      </c>
      <c r="T210" s="451" t="e">
        <f t="shared" si="80"/>
        <v>#DIV/0!</v>
      </c>
    </row>
    <row r="211" spans="1:20" ht="15.75" x14ac:dyDescent="0.25">
      <c r="A211" s="449"/>
      <c r="B211" s="419"/>
      <c r="C211" s="419"/>
      <c r="D211" s="419"/>
      <c r="E211" s="293"/>
      <c r="F211" s="293"/>
      <c r="G211" s="434" t="e">
        <f t="shared" si="78"/>
        <v>#DIV/0!</v>
      </c>
      <c r="H211" s="293"/>
      <c r="I211" s="293"/>
      <c r="J211" s="293"/>
      <c r="K211" s="434" t="e">
        <f t="shared" si="79"/>
        <v>#DIV/0!</v>
      </c>
      <c r="L211" s="293"/>
      <c r="M211" s="293"/>
      <c r="N211" s="293"/>
      <c r="O211" s="293"/>
      <c r="P211" s="434" t="e">
        <f t="shared" si="76"/>
        <v>#DIV/0!</v>
      </c>
      <c r="Q211" s="293"/>
      <c r="R211" s="293"/>
      <c r="S211" s="450" t="e">
        <f t="shared" si="77"/>
        <v>#DIV/0!</v>
      </c>
      <c r="T211" s="451" t="e">
        <f t="shared" si="80"/>
        <v>#DIV/0!</v>
      </c>
    </row>
    <row r="212" spans="1:20" ht="15.75" x14ac:dyDescent="0.25">
      <c r="A212" s="449"/>
      <c r="B212" s="419"/>
      <c r="C212" s="419"/>
      <c r="D212" s="419"/>
      <c r="E212" s="293"/>
      <c r="F212" s="293"/>
      <c r="G212" s="434" t="e">
        <f t="shared" si="78"/>
        <v>#DIV/0!</v>
      </c>
      <c r="H212" s="293"/>
      <c r="I212" s="293"/>
      <c r="J212" s="293"/>
      <c r="K212" s="434" t="e">
        <f t="shared" si="79"/>
        <v>#DIV/0!</v>
      </c>
      <c r="L212" s="293"/>
      <c r="M212" s="293"/>
      <c r="N212" s="293"/>
      <c r="O212" s="293"/>
      <c r="P212" s="434" t="e">
        <f t="shared" si="76"/>
        <v>#DIV/0!</v>
      </c>
      <c r="Q212" s="293"/>
      <c r="R212" s="293"/>
      <c r="S212" s="450" t="e">
        <f t="shared" si="77"/>
        <v>#DIV/0!</v>
      </c>
      <c r="T212" s="451" t="e">
        <f t="shared" si="80"/>
        <v>#DIV/0!</v>
      </c>
    </row>
    <row r="213" spans="1:20" ht="15.75" x14ac:dyDescent="0.25">
      <c r="A213" s="449"/>
      <c r="B213" s="419"/>
      <c r="C213" s="419"/>
      <c r="D213" s="419"/>
      <c r="E213" s="293"/>
      <c r="F213" s="293"/>
      <c r="G213" s="434" t="e">
        <f t="shared" si="78"/>
        <v>#DIV/0!</v>
      </c>
      <c r="H213" s="293"/>
      <c r="I213" s="293"/>
      <c r="J213" s="293"/>
      <c r="K213" s="434" t="e">
        <f t="shared" si="79"/>
        <v>#DIV/0!</v>
      </c>
      <c r="L213" s="293"/>
      <c r="M213" s="293"/>
      <c r="N213" s="293"/>
      <c r="O213" s="293"/>
      <c r="P213" s="434" t="e">
        <f t="shared" si="76"/>
        <v>#DIV/0!</v>
      </c>
      <c r="Q213" s="293"/>
      <c r="R213" s="293"/>
      <c r="S213" s="450" t="e">
        <f t="shared" si="77"/>
        <v>#DIV/0!</v>
      </c>
      <c r="T213" s="451" t="e">
        <f t="shared" si="80"/>
        <v>#DIV/0!</v>
      </c>
    </row>
    <row r="214" spans="1:20" ht="15.75" x14ac:dyDescent="0.25">
      <c r="A214" s="449"/>
      <c r="B214" s="419"/>
      <c r="C214" s="419"/>
      <c r="D214" s="419"/>
      <c r="E214" s="293"/>
      <c r="F214" s="293"/>
      <c r="G214" s="434" t="e">
        <f t="shared" si="78"/>
        <v>#DIV/0!</v>
      </c>
      <c r="H214" s="293"/>
      <c r="I214" s="293"/>
      <c r="J214" s="293"/>
      <c r="K214" s="434" t="e">
        <f t="shared" si="79"/>
        <v>#DIV/0!</v>
      </c>
      <c r="L214" s="293"/>
      <c r="M214" s="293"/>
      <c r="N214" s="293"/>
      <c r="O214" s="293"/>
      <c r="P214" s="434" t="e">
        <f t="shared" si="76"/>
        <v>#DIV/0!</v>
      </c>
      <c r="Q214" s="293"/>
      <c r="R214" s="293"/>
      <c r="S214" s="450" t="e">
        <f t="shared" si="77"/>
        <v>#DIV/0!</v>
      </c>
      <c r="T214" s="451" t="e">
        <f t="shared" si="80"/>
        <v>#DIV/0!</v>
      </c>
    </row>
    <row r="215" spans="1:20" ht="15.75" x14ac:dyDescent="0.25">
      <c r="A215" s="449"/>
      <c r="B215" s="419"/>
      <c r="C215" s="419"/>
      <c r="D215" s="419"/>
      <c r="E215" s="293"/>
      <c r="F215" s="293"/>
      <c r="G215" s="434" t="e">
        <f t="shared" si="78"/>
        <v>#DIV/0!</v>
      </c>
      <c r="H215" s="293"/>
      <c r="I215" s="293"/>
      <c r="J215" s="293"/>
      <c r="K215" s="434" t="e">
        <f t="shared" si="79"/>
        <v>#DIV/0!</v>
      </c>
      <c r="L215" s="293"/>
      <c r="M215" s="293"/>
      <c r="N215" s="293"/>
      <c r="O215" s="293"/>
      <c r="P215" s="434" t="e">
        <f t="shared" si="76"/>
        <v>#DIV/0!</v>
      </c>
      <c r="Q215" s="293"/>
      <c r="R215" s="293"/>
      <c r="S215" s="450" t="e">
        <f t="shared" si="77"/>
        <v>#DIV/0!</v>
      </c>
      <c r="T215" s="451" t="e">
        <f t="shared" si="80"/>
        <v>#DIV/0!</v>
      </c>
    </row>
    <row r="216" spans="1:20" ht="15.75" x14ac:dyDescent="0.25">
      <c r="A216" s="449"/>
      <c r="B216" s="419"/>
      <c r="C216" s="419"/>
      <c r="D216" s="419"/>
      <c r="E216" s="293"/>
      <c r="F216" s="293"/>
      <c r="G216" s="434" t="e">
        <f t="shared" si="78"/>
        <v>#DIV/0!</v>
      </c>
      <c r="H216" s="293"/>
      <c r="I216" s="293"/>
      <c r="J216" s="293"/>
      <c r="K216" s="434" t="e">
        <f t="shared" si="79"/>
        <v>#DIV/0!</v>
      </c>
      <c r="L216" s="293"/>
      <c r="M216" s="293"/>
      <c r="N216" s="293"/>
      <c r="O216" s="293"/>
      <c r="P216" s="434" t="e">
        <f t="shared" si="76"/>
        <v>#DIV/0!</v>
      </c>
      <c r="Q216" s="293"/>
      <c r="R216" s="293"/>
      <c r="S216" s="450" t="e">
        <f t="shared" si="77"/>
        <v>#DIV/0!</v>
      </c>
      <c r="T216" s="451" t="e">
        <f t="shared" si="80"/>
        <v>#DIV/0!</v>
      </c>
    </row>
    <row r="217" spans="1:20" ht="15.75" x14ac:dyDescent="0.25">
      <c r="A217" s="449"/>
      <c r="B217" s="419"/>
      <c r="C217" s="419"/>
      <c r="D217" s="419"/>
      <c r="E217" s="293"/>
      <c r="F217" s="293"/>
      <c r="G217" s="434" t="e">
        <f t="shared" si="78"/>
        <v>#DIV/0!</v>
      </c>
      <c r="H217" s="293"/>
      <c r="I217" s="293"/>
      <c r="J217" s="293"/>
      <c r="K217" s="434" t="e">
        <f t="shared" si="79"/>
        <v>#DIV/0!</v>
      </c>
      <c r="L217" s="293"/>
      <c r="M217" s="293"/>
      <c r="N217" s="293"/>
      <c r="O217" s="293"/>
      <c r="P217" s="434" t="e">
        <f t="shared" si="76"/>
        <v>#DIV/0!</v>
      </c>
      <c r="Q217" s="293"/>
      <c r="R217" s="293"/>
      <c r="S217" s="450" t="e">
        <f t="shared" si="77"/>
        <v>#DIV/0!</v>
      </c>
      <c r="T217" s="451" t="e">
        <f t="shared" si="80"/>
        <v>#DIV/0!</v>
      </c>
    </row>
    <row r="218" spans="1:20" ht="15.75" x14ac:dyDescent="0.25">
      <c r="A218" s="449"/>
      <c r="B218" s="419"/>
      <c r="C218" s="419"/>
      <c r="D218" s="419"/>
      <c r="E218" s="293"/>
      <c r="F218" s="293"/>
      <c r="G218" s="434" t="e">
        <f t="shared" si="78"/>
        <v>#DIV/0!</v>
      </c>
      <c r="H218" s="293"/>
      <c r="I218" s="293"/>
      <c r="J218" s="293"/>
      <c r="K218" s="434" t="e">
        <f t="shared" si="79"/>
        <v>#DIV/0!</v>
      </c>
      <c r="L218" s="293"/>
      <c r="M218" s="293"/>
      <c r="N218" s="293"/>
      <c r="O218" s="293"/>
      <c r="P218" s="434" t="e">
        <f t="shared" si="76"/>
        <v>#DIV/0!</v>
      </c>
      <c r="Q218" s="293"/>
      <c r="R218" s="293"/>
      <c r="S218" s="450" t="e">
        <f t="shared" si="77"/>
        <v>#DIV/0!</v>
      </c>
      <c r="T218" s="451" t="e">
        <f t="shared" si="80"/>
        <v>#DIV/0!</v>
      </c>
    </row>
    <row r="219" spans="1:20" ht="15.75" x14ac:dyDescent="0.25">
      <c r="A219" s="449"/>
      <c r="B219" s="419"/>
      <c r="C219" s="419"/>
      <c r="D219" s="419"/>
      <c r="E219" s="293"/>
      <c r="F219" s="293"/>
      <c r="G219" s="434" t="e">
        <f t="shared" si="78"/>
        <v>#DIV/0!</v>
      </c>
      <c r="H219" s="293"/>
      <c r="I219" s="293"/>
      <c r="J219" s="293"/>
      <c r="K219" s="434" t="e">
        <f t="shared" si="79"/>
        <v>#DIV/0!</v>
      </c>
      <c r="L219" s="293"/>
      <c r="M219" s="293"/>
      <c r="N219" s="293"/>
      <c r="O219" s="293"/>
      <c r="P219" s="434" t="e">
        <f t="shared" ref="P219:P282" si="81">IF(AVERAGE(L219:O219)&lt;=1.5,"Bajo",IF(AND(AVERAGE(L219:O219)&gt;=1.6,AVERAGE(L219:O219)&lt;=2.5),"Medio",IF(AND(AVERAGE(L219:O219)&gt;=2.6),"Alto")))</f>
        <v>#DIV/0!</v>
      </c>
      <c r="Q219" s="293"/>
      <c r="R219" s="293"/>
      <c r="S219" s="450" t="e">
        <f t="shared" si="77"/>
        <v>#DIV/0!</v>
      </c>
      <c r="T219" s="451" t="e">
        <f t="shared" si="80"/>
        <v>#DIV/0!</v>
      </c>
    </row>
    <row r="220" spans="1:20" ht="15.75" x14ac:dyDescent="0.25">
      <c r="A220" s="449"/>
      <c r="B220" s="419"/>
      <c r="C220" s="419"/>
      <c r="D220" s="419"/>
      <c r="E220" s="293"/>
      <c r="F220" s="293"/>
      <c r="G220" s="434" t="e">
        <f t="shared" si="78"/>
        <v>#DIV/0!</v>
      </c>
      <c r="H220" s="293"/>
      <c r="I220" s="293"/>
      <c r="J220" s="293"/>
      <c r="K220" s="434" t="e">
        <f t="shared" si="79"/>
        <v>#DIV/0!</v>
      </c>
      <c r="L220" s="293"/>
      <c r="M220" s="293"/>
      <c r="N220" s="293"/>
      <c r="O220" s="293"/>
      <c r="P220" s="434" t="e">
        <f t="shared" si="81"/>
        <v>#DIV/0!</v>
      </c>
      <c r="Q220" s="293"/>
      <c r="R220" s="293"/>
      <c r="S220" s="450" t="e">
        <f t="shared" si="77"/>
        <v>#DIV/0!</v>
      </c>
      <c r="T220" s="451" t="e">
        <f t="shared" si="80"/>
        <v>#DIV/0!</v>
      </c>
    </row>
    <row r="221" spans="1:20" ht="15.75" x14ac:dyDescent="0.25">
      <c r="A221" s="449"/>
      <c r="B221" s="419"/>
      <c r="C221" s="419"/>
      <c r="D221" s="419"/>
      <c r="E221" s="293"/>
      <c r="F221" s="293"/>
      <c r="G221" s="434" t="e">
        <f t="shared" si="78"/>
        <v>#DIV/0!</v>
      </c>
      <c r="H221" s="293"/>
      <c r="I221" s="293"/>
      <c r="J221" s="293"/>
      <c r="K221" s="434" t="e">
        <f t="shared" si="79"/>
        <v>#DIV/0!</v>
      </c>
      <c r="L221" s="293"/>
      <c r="M221" s="293"/>
      <c r="N221" s="293"/>
      <c r="O221" s="293"/>
      <c r="P221" s="434" t="e">
        <f t="shared" si="81"/>
        <v>#DIV/0!</v>
      </c>
      <c r="Q221" s="293"/>
      <c r="R221" s="293"/>
      <c r="S221" s="450" t="e">
        <f t="shared" si="77"/>
        <v>#DIV/0!</v>
      </c>
      <c r="T221" s="451" t="e">
        <f t="shared" si="80"/>
        <v>#DIV/0!</v>
      </c>
    </row>
    <row r="222" spans="1:20" ht="15.75" x14ac:dyDescent="0.25">
      <c r="A222" s="449"/>
      <c r="B222" s="419"/>
      <c r="C222" s="419"/>
      <c r="D222" s="419"/>
      <c r="E222" s="293"/>
      <c r="F222" s="293"/>
      <c r="G222" s="434" t="e">
        <f t="shared" si="78"/>
        <v>#DIV/0!</v>
      </c>
      <c r="H222" s="293"/>
      <c r="I222" s="293"/>
      <c r="J222" s="293"/>
      <c r="K222" s="434" t="e">
        <f t="shared" si="79"/>
        <v>#DIV/0!</v>
      </c>
      <c r="L222" s="293"/>
      <c r="M222" s="293"/>
      <c r="N222" s="293"/>
      <c r="O222" s="293"/>
      <c r="P222" s="434" t="e">
        <f t="shared" si="81"/>
        <v>#DIV/0!</v>
      </c>
      <c r="Q222" s="293"/>
      <c r="R222" s="293"/>
      <c r="S222" s="450" t="e">
        <f t="shared" ref="S222:S285" si="82">IF(AVERAGE(Q222:R222)&lt;=1.5,"Bajo",IF(AND(AVERAGE(Q222:R222)&gt;=1.6,AVERAGE(Q222:R222)&lt;=2.5),"Medio",IF(AND(AVERAGE(Q222:R222)&gt;=2.6),"Alto")))</f>
        <v>#DIV/0!</v>
      </c>
      <c r="T222" s="451" t="e">
        <f t="shared" si="80"/>
        <v>#DIV/0!</v>
      </c>
    </row>
    <row r="223" spans="1:20" ht="15.75" x14ac:dyDescent="0.25">
      <c r="A223" s="449"/>
      <c r="B223" s="419"/>
      <c r="C223" s="419"/>
      <c r="D223" s="419"/>
      <c r="E223" s="293"/>
      <c r="F223" s="293"/>
      <c r="G223" s="434" t="e">
        <f t="shared" si="78"/>
        <v>#DIV/0!</v>
      </c>
      <c r="H223" s="293"/>
      <c r="I223" s="293"/>
      <c r="J223" s="293"/>
      <c r="K223" s="434" t="e">
        <f t="shared" si="79"/>
        <v>#DIV/0!</v>
      </c>
      <c r="L223" s="293"/>
      <c r="M223" s="293"/>
      <c r="N223" s="293"/>
      <c r="O223" s="293"/>
      <c r="P223" s="434" t="e">
        <f t="shared" si="81"/>
        <v>#DIV/0!</v>
      </c>
      <c r="Q223" s="293"/>
      <c r="R223" s="293"/>
      <c r="S223" s="450" t="e">
        <f t="shared" si="82"/>
        <v>#DIV/0!</v>
      </c>
      <c r="T223" s="451" t="e">
        <f t="shared" si="80"/>
        <v>#DIV/0!</v>
      </c>
    </row>
    <row r="224" spans="1:20" ht="15.75" x14ac:dyDescent="0.25">
      <c r="A224" s="449"/>
      <c r="B224" s="419"/>
      <c r="C224" s="419"/>
      <c r="D224" s="419"/>
      <c r="E224" s="293"/>
      <c r="F224" s="293"/>
      <c r="G224" s="434" t="e">
        <f t="shared" si="78"/>
        <v>#DIV/0!</v>
      </c>
      <c r="H224" s="293"/>
      <c r="I224" s="293"/>
      <c r="J224" s="293"/>
      <c r="K224" s="434" t="e">
        <f t="shared" si="79"/>
        <v>#DIV/0!</v>
      </c>
      <c r="L224" s="293"/>
      <c r="M224" s="293"/>
      <c r="N224" s="293"/>
      <c r="O224" s="293"/>
      <c r="P224" s="434" t="e">
        <f t="shared" si="81"/>
        <v>#DIV/0!</v>
      </c>
      <c r="Q224" s="293"/>
      <c r="R224" s="293"/>
      <c r="S224" s="450" t="e">
        <f t="shared" si="82"/>
        <v>#DIV/0!</v>
      </c>
      <c r="T224" s="451" t="e">
        <f t="shared" si="80"/>
        <v>#DIV/0!</v>
      </c>
    </row>
    <row r="225" spans="1:20" ht="15.75" x14ac:dyDescent="0.25">
      <c r="A225" s="449"/>
      <c r="B225" s="419"/>
      <c r="C225" s="419"/>
      <c r="D225" s="419"/>
      <c r="E225" s="293"/>
      <c r="F225" s="293"/>
      <c r="G225" s="434" t="e">
        <f t="shared" si="78"/>
        <v>#DIV/0!</v>
      </c>
      <c r="H225" s="293"/>
      <c r="I225" s="293"/>
      <c r="J225" s="293"/>
      <c r="K225" s="434" t="e">
        <f t="shared" si="79"/>
        <v>#DIV/0!</v>
      </c>
      <c r="L225" s="293"/>
      <c r="M225" s="293"/>
      <c r="N225" s="293"/>
      <c r="O225" s="293"/>
      <c r="P225" s="434" t="e">
        <f t="shared" si="81"/>
        <v>#DIV/0!</v>
      </c>
      <c r="Q225" s="293"/>
      <c r="R225" s="293"/>
      <c r="S225" s="450" t="e">
        <f t="shared" si="82"/>
        <v>#DIV/0!</v>
      </c>
      <c r="T225" s="451" t="e">
        <f t="shared" si="80"/>
        <v>#DIV/0!</v>
      </c>
    </row>
    <row r="226" spans="1:20" ht="15.75" x14ac:dyDescent="0.25">
      <c r="A226" s="449"/>
      <c r="B226" s="419"/>
      <c r="C226" s="419"/>
      <c r="D226" s="419"/>
      <c r="E226" s="293"/>
      <c r="F226" s="293"/>
      <c r="G226" s="434" t="e">
        <f t="shared" si="78"/>
        <v>#DIV/0!</v>
      </c>
      <c r="H226" s="293"/>
      <c r="I226" s="293"/>
      <c r="J226" s="293"/>
      <c r="K226" s="434" t="e">
        <f t="shared" si="79"/>
        <v>#DIV/0!</v>
      </c>
      <c r="L226" s="293"/>
      <c r="M226" s="293"/>
      <c r="N226" s="293"/>
      <c r="O226" s="293"/>
      <c r="P226" s="434" t="e">
        <f t="shared" si="81"/>
        <v>#DIV/0!</v>
      </c>
      <c r="Q226" s="293"/>
      <c r="R226" s="293"/>
      <c r="S226" s="450" t="e">
        <f t="shared" si="82"/>
        <v>#DIV/0!</v>
      </c>
      <c r="T226" s="451" t="e">
        <f t="shared" si="80"/>
        <v>#DIV/0!</v>
      </c>
    </row>
    <row r="227" spans="1:20" ht="15.75" x14ac:dyDescent="0.25">
      <c r="A227" s="449"/>
      <c r="B227" s="419"/>
      <c r="C227" s="419"/>
      <c r="D227" s="419"/>
      <c r="E227" s="293"/>
      <c r="F227" s="293"/>
      <c r="G227" s="434" t="e">
        <f t="shared" si="78"/>
        <v>#DIV/0!</v>
      </c>
      <c r="H227" s="293"/>
      <c r="I227" s="293"/>
      <c r="J227" s="293"/>
      <c r="K227" s="434" t="e">
        <f t="shared" si="79"/>
        <v>#DIV/0!</v>
      </c>
      <c r="L227" s="293"/>
      <c r="M227" s="293"/>
      <c r="N227" s="293"/>
      <c r="O227" s="293"/>
      <c r="P227" s="434" t="e">
        <f t="shared" si="81"/>
        <v>#DIV/0!</v>
      </c>
      <c r="Q227" s="293"/>
      <c r="R227" s="293"/>
      <c r="S227" s="450" t="e">
        <f t="shared" si="82"/>
        <v>#DIV/0!</v>
      </c>
      <c r="T227" s="451" t="e">
        <f t="shared" si="80"/>
        <v>#DIV/0!</v>
      </c>
    </row>
    <row r="228" spans="1:20" ht="15.75" x14ac:dyDescent="0.25">
      <c r="A228" s="449"/>
      <c r="B228" s="419"/>
      <c r="C228" s="419"/>
      <c r="D228" s="419"/>
      <c r="E228" s="293"/>
      <c r="F228" s="293"/>
      <c r="G228" s="434" t="e">
        <f t="shared" si="78"/>
        <v>#DIV/0!</v>
      </c>
      <c r="H228" s="293"/>
      <c r="I228" s="293"/>
      <c r="J228" s="293"/>
      <c r="K228" s="434" t="e">
        <f t="shared" si="79"/>
        <v>#DIV/0!</v>
      </c>
      <c r="L228" s="293"/>
      <c r="M228" s="293"/>
      <c r="N228" s="293"/>
      <c r="O228" s="293"/>
      <c r="P228" s="434" t="e">
        <f t="shared" si="81"/>
        <v>#DIV/0!</v>
      </c>
      <c r="Q228" s="293"/>
      <c r="R228" s="293"/>
      <c r="S228" s="450" t="e">
        <f t="shared" si="82"/>
        <v>#DIV/0!</v>
      </c>
      <c r="T228" s="451" t="e">
        <f t="shared" si="80"/>
        <v>#DIV/0!</v>
      </c>
    </row>
    <row r="229" spans="1:20" ht="15.75" x14ac:dyDescent="0.25">
      <c r="A229" s="449"/>
      <c r="B229" s="419"/>
      <c r="C229" s="419"/>
      <c r="D229" s="419"/>
      <c r="E229" s="293"/>
      <c r="F229" s="293"/>
      <c r="G229" s="434" t="e">
        <f t="shared" si="78"/>
        <v>#DIV/0!</v>
      </c>
      <c r="H229" s="293"/>
      <c r="I229" s="293"/>
      <c r="J229" s="293"/>
      <c r="K229" s="434" t="e">
        <f t="shared" si="79"/>
        <v>#DIV/0!</v>
      </c>
      <c r="L229" s="293"/>
      <c r="M229" s="293"/>
      <c r="N229" s="293"/>
      <c r="O229" s="293"/>
      <c r="P229" s="434" t="e">
        <f t="shared" si="81"/>
        <v>#DIV/0!</v>
      </c>
      <c r="Q229" s="293"/>
      <c r="R229" s="293"/>
      <c r="S229" s="450" t="e">
        <f t="shared" si="82"/>
        <v>#DIV/0!</v>
      </c>
      <c r="T229" s="451" t="e">
        <f t="shared" si="80"/>
        <v>#DIV/0!</v>
      </c>
    </row>
    <row r="230" spans="1:20" ht="15.75" x14ac:dyDescent="0.25">
      <c r="A230" s="449"/>
      <c r="B230" s="419"/>
      <c r="C230" s="419"/>
      <c r="D230" s="419"/>
      <c r="E230" s="293"/>
      <c r="F230" s="293"/>
      <c r="G230" s="434" t="e">
        <f t="shared" si="78"/>
        <v>#DIV/0!</v>
      </c>
      <c r="H230" s="293"/>
      <c r="I230" s="293"/>
      <c r="J230" s="293"/>
      <c r="K230" s="434" t="e">
        <f t="shared" si="79"/>
        <v>#DIV/0!</v>
      </c>
      <c r="L230" s="293"/>
      <c r="M230" s="293"/>
      <c r="N230" s="293"/>
      <c r="O230" s="293"/>
      <c r="P230" s="434" t="e">
        <f t="shared" si="81"/>
        <v>#DIV/0!</v>
      </c>
      <c r="Q230" s="293"/>
      <c r="R230" s="293"/>
      <c r="S230" s="450" t="e">
        <f t="shared" si="82"/>
        <v>#DIV/0!</v>
      </c>
      <c r="T230" s="451" t="e">
        <f t="shared" si="80"/>
        <v>#DIV/0!</v>
      </c>
    </row>
    <row r="231" spans="1:20" ht="15.75" x14ac:dyDescent="0.25">
      <c r="A231" s="449"/>
      <c r="B231" s="419"/>
      <c r="C231" s="419"/>
      <c r="D231" s="419"/>
      <c r="E231" s="293"/>
      <c r="F231" s="293"/>
      <c r="G231" s="434" t="e">
        <f t="shared" si="78"/>
        <v>#DIV/0!</v>
      </c>
      <c r="H231" s="293"/>
      <c r="I231" s="293"/>
      <c r="J231" s="293"/>
      <c r="K231" s="434" t="e">
        <f t="shared" si="79"/>
        <v>#DIV/0!</v>
      </c>
      <c r="L231" s="293"/>
      <c r="M231" s="293"/>
      <c r="N231" s="293"/>
      <c r="O231" s="293"/>
      <c r="P231" s="434" t="e">
        <f t="shared" si="81"/>
        <v>#DIV/0!</v>
      </c>
      <c r="Q231" s="293"/>
      <c r="R231" s="293"/>
      <c r="S231" s="450" t="e">
        <f t="shared" si="82"/>
        <v>#DIV/0!</v>
      </c>
      <c r="T231" s="451" t="e">
        <f t="shared" si="80"/>
        <v>#DIV/0!</v>
      </c>
    </row>
    <row r="232" spans="1:20" ht="15.75" x14ac:dyDescent="0.25">
      <c r="A232" s="449"/>
      <c r="B232" s="419"/>
      <c r="C232" s="419"/>
      <c r="D232" s="419"/>
      <c r="E232" s="293"/>
      <c r="F232" s="293"/>
      <c r="G232" s="434" t="e">
        <f t="shared" si="78"/>
        <v>#DIV/0!</v>
      </c>
      <c r="H232" s="293"/>
      <c r="I232" s="293"/>
      <c r="J232" s="293"/>
      <c r="K232" s="434" t="e">
        <f t="shared" si="79"/>
        <v>#DIV/0!</v>
      </c>
      <c r="L232" s="293"/>
      <c r="M232" s="293"/>
      <c r="N232" s="293"/>
      <c r="O232" s="293"/>
      <c r="P232" s="434" t="e">
        <f t="shared" si="81"/>
        <v>#DIV/0!</v>
      </c>
      <c r="Q232" s="293"/>
      <c r="R232" s="293"/>
      <c r="S232" s="450" t="e">
        <f t="shared" si="82"/>
        <v>#DIV/0!</v>
      </c>
      <c r="T232" s="451" t="e">
        <f t="shared" si="80"/>
        <v>#DIV/0!</v>
      </c>
    </row>
    <row r="233" spans="1:20" ht="15.75" x14ac:dyDescent="0.25">
      <c r="A233" s="449"/>
      <c r="B233" s="419"/>
      <c r="C233" s="419"/>
      <c r="D233" s="419"/>
      <c r="E233" s="293"/>
      <c r="F233" s="293"/>
      <c r="G233" s="434" t="e">
        <f t="shared" si="78"/>
        <v>#DIV/0!</v>
      </c>
      <c r="H233" s="293"/>
      <c r="I233" s="293"/>
      <c r="J233" s="293"/>
      <c r="K233" s="434" t="e">
        <f t="shared" si="79"/>
        <v>#DIV/0!</v>
      </c>
      <c r="L233" s="293"/>
      <c r="M233" s="293"/>
      <c r="N233" s="293"/>
      <c r="O233" s="293"/>
      <c r="P233" s="434" t="e">
        <f t="shared" si="81"/>
        <v>#DIV/0!</v>
      </c>
      <c r="Q233" s="293"/>
      <c r="R233" s="293"/>
      <c r="S233" s="450" t="e">
        <f t="shared" si="82"/>
        <v>#DIV/0!</v>
      </c>
      <c r="T233" s="451" t="e">
        <f t="shared" si="80"/>
        <v>#DIV/0!</v>
      </c>
    </row>
    <row r="234" spans="1:20" ht="15.75" x14ac:dyDescent="0.25">
      <c r="A234" s="449"/>
      <c r="B234" s="419"/>
      <c r="C234" s="419"/>
      <c r="D234" s="419"/>
      <c r="E234" s="293"/>
      <c r="F234" s="293"/>
      <c r="G234" s="434" t="e">
        <f t="shared" si="78"/>
        <v>#DIV/0!</v>
      </c>
      <c r="H234" s="293"/>
      <c r="I234" s="293"/>
      <c r="J234" s="293"/>
      <c r="K234" s="434" t="e">
        <f t="shared" si="79"/>
        <v>#DIV/0!</v>
      </c>
      <c r="L234" s="293"/>
      <c r="M234" s="293"/>
      <c r="N234" s="293"/>
      <c r="O234" s="293"/>
      <c r="P234" s="434" t="e">
        <f t="shared" si="81"/>
        <v>#DIV/0!</v>
      </c>
      <c r="Q234" s="293"/>
      <c r="R234" s="293"/>
      <c r="S234" s="450" t="e">
        <f t="shared" si="82"/>
        <v>#DIV/0!</v>
      </c>
      <c r="T234" s="451" t="e">
        <f t="shared" si="80"/>
        <v>#DIV/0!</v>
      </c>
    </row>
    <row r="235" spans="1:20" ht="15.75" x14ac:dyDescent="0.25">
      <c r="A235" s="449"/>
      <c r="B235" s="419"/>
      <c r="C235" s="419"/>
      <c r="D235" s="419"/>
      <c r="E235" s="293"/>
      <c r="F235" s="293"/>
      <c r="G235" s="434" t="e">
        <f t="shared" si="78"/>
        <v>#DIV/0!</v>
      </c>
      <c r="H235" s="293"/>
      <c r="I235" s="293"/>
      <c r="J235" s="293"/>
      <c r="K235" s="434" t="e">
        <f t="shared" si="79"/>
        <v>#DIV/0!</v>
      </c>
      <c r="L235" s="293"/>
      <c r="M235" s="293"/>
      <c r="N235" s="293"/>
      <c r="O235" s="293"/>
      <c r="P235" s="434" t="e">
        <f t="shared" si="81"/>
        <v>#DIV/0!</v>
      </c>
      <c r="Q235" s="293"/>
      <c r="R235" s="293"/>
      <c r="S235" s="450" t="e">
        <f t="shared" si="82"/>
        <v>#DIV/0!</v>
      </c>
      <c r="T235" s="451" t="e">
        <f t="shared" si="80"/>
        <v>#DIV/0!</v>
      </c>
    </row>
    <row r="236" spans="1:20" ht="15.75" x14ac:dyDescent="0.25">
      <c r="A236" s="449"/>
      <c r="B236" s="419"/>
      <c r="C236" s="419"/>
      <c r="D236" s="419"/>
      <c r="E236" s="293"/>
      <c r="F236" s="293"/>
      <c r="G236" s="434" t="e">
        <f t="shared" si="78"/>
        <v>#DIV/0!</v>
      </c>
      <c r="H236" s="293"/>
      <c r="I236" s="293"/>
      <c r="J236" s="293"/>
      <c r="K236" s="434" t="e">
        <f t="shared" si="79"/>
        <v>#DIV/0!</v>
      </c>
      <c r="L236" s="293"/>
      <c r="M236" s="293"/>
      <c r="N236" s="293"/>
      <c r="O236" s="293"/>
      <c r="P236" s="434" t="e">
        <f t="shared" si="81"/>
        <v>#DIV/0!</v>
      </c>
      <c r="Q236" s="293"/>
      <c r="R236" s="293"/>
      <c r="S236" s="450" t="e">
        <f t="shared" si="82"/>
        <v>#DIV/0!</v>
      </c>
      <c r="T236" s="451" t="e">
        <f t="shared" si="80"/>
        <v>#DIV/0!</v>
      </c>
    </row>
    <row r="237" spans="1:20" ht="15.75" x14ac:dyDescent="0.25">
      <c r="A237" s="449"/>
      <c r="B237" s="419"/>
      <c r="C237" s="419"/>
      <c r="D237" s="419"/>
      <c r="E237" s="293"/>
      <c r="F237" s="293"/>
      <c r="G237" s="434" t="e">
        <f t="shared" si="78"/>
        <v>#DIV/0!</v>
      </c>
      <c r="H237" s="293"/>
      <c r="I237" s="293"/>
      <c r="J237" s="293"/>
      <c r="K237" s="434" t="e">
        <f t="shared" si="79"/>
        <v>#DIV/0!</v>
      </c>
      <c r="L237" s="293"/>
      <c r="M237" s="293"/>
      <c r="N237" s="293"/>
      <c r="O237" s="293"/>
      <c r="P237" s="434" t="e">
        <f t="shared" si="81"/>
        <v>#DIV/0!</v>
      </c>
      <c r="Q237" s="293"/>
      <c r="R237" s="293"/>
      <c r="S237" s="450" t="e">
        <f t="shared" si="82"/>
        <v>#DIV/0!</v>
      </c>
      <c r="T237" s="451" t="e">
        <f t="shared" si="80"/>
        <v>#DIV/0!</v>
      </c>
    </row>
    <row r="238" spans="1:20" ht="15.75" x14ac:dyDescent="0.25">
      <c r="A238" s="449"/>
      <c r="B238" s="419"/>
      <c r="C238" s="419"/>
      <c r="D238" s="419"/>
      <c r="E238" s="293"/>
      <c r="F238" s="293"/>
      <c r="G238" s="434" t="e">
        <f t="shared" si="78"/>
        <v>#DIV/0!</v>
      </c>
      <c r="H238" s="293"/>
      <c r="I238" s="293"/>
      <c r="J238" s="293"/>
      <c r="K238" s="434" t="e">
        <f t="shared" si="79"/>
        <v>#DIV/0!</v>
      </c>
      <c r="L238" s="293"/>
      <c r="M238" s="293"/>
      <c r="N238" s="293"/>
      <c r="O238" s="293"/>
      <c r="P238" s="434" t="e">
        <f t="shared" si="81"/>
        <v>#DIV/0!</v>
      </c>
      <c r="Q238" s="293"/>
      <c r="R238" s="293"/>
      <c r="S238" s="450" t="e">
        <f t="shared" si="82"/>
        <v>#DIV/0!</v>
      </c>
      <c r="T238" s="451" t="e">
        <f t="shared" si="80"/>
        <v>#DIV/0!</v>
      </c>
    </row>
    <row r="239" spans="1:20" ht="15.75" x14ac:dyDescent="0.25">
      <c r="A239" s="449"/>
      <c r="B239" s="419"/>
      <c r="C239" s="419"/>
      <c r="D239" s="419"/>
      <c r="E239" s="293"/>
      <c r="F239" s="293"/>
      <c r="G239" s="434" t="e">
        <f t="shared" si="78"/>
        <v>#DIV/0!</v>
      </c>
      <c r="H239" s="293"/>
      <c r="I239" s="293"/>
      <c r="J239" s="293"/>
      <c r="K239" s="434" t="e">
        <f t="shared" si="79"/>
        <v>#DIV/0!</v>
      </c>
      <c r="L239" s="293"/>
      <c r="M239" s="293"/>
      <c r="N239" s="293"/>
      <c r="O239" s="293"/>
      <c r="P239" s="434" t="e">
        <f t="shared" si="81"/>
        <v>#DIV/0!</v>
      </c>
      <c r="Q239" s="293"/>
      <c r="R239" s="293"/>
      <c r="S239" s="450" t="e">
        <f t="shared" si="82"/>
        <v>#DIV/0!</v>
      </c>
      <c r="T239" s="451" t="e">
        <f t="shared" si="80"/>
        <v>#DIV/0!</v>
      </c>
    </row>
    <row r="240" spans="1:20" ht="15.75" x14ac:dyDescent="0.25">
      <c r="A240" s="449"/>
      <c r="B240" s="419"/>
      <c r="C240" s="419"/>
      <c r="D240" s="419"/>
      <c r="E240" s="293"/>
      <c r="F240" s="293"/>
      <c r="G240" s="434" t="e">
        <f t="shared" si="78"/>
        <v>#DIV/0!</v>
      </c>
      <c r="H240" s="293"/>
      <c r="I240" s="293"/>
      <c r="J240" s="293"/>
      <c r="K240" s="434" t="e">
        <f t="shared" si="79"/>
        <v>#DIV/0!</v>
      </c>
      <c r="L240" s="293"/>
      <c r="M240" s="293"/>
      <c r="N240" s="293"/>
      <c r="O240" s="293"/>
      <c r="P240" s="434" t="e">
        <f t="shared" si="81"/>
        <v>#DIV/0!</v>
      </c>
      <c r="Q240" s="293"/>
      <c r="R240" s="293"/>
      <c r="S240" s="450" t="e">
        <f t="shared" si="82"/>
        <v>#DIV/0!</v>
      </c>
      <c r="T240" s="451" t="e">
        <f t="shared" si="80"/>
        <v>#DIV/0!</v>
      </c>
    </row>
    <row r="241" spans="1:20" ht="15.75" x14ac:dyDescent="0.25">
      <c r="A241" s="449"/>
      <c r="B241" s="419"/>
      <c r="C241" s="419"/>
      <c r="D241" s="419"/>
      <c r="E241" s="293"/>
      <c r="F241" s="293"/>
      <c r="G241" s="434" t="e">
        <f t="shared" si="78"/>
        <v>#DIV/0!</v>
      </c>
      <c r="H241" s="293"/>
      <c r="I241" s="293"/>
      <c r="J241" s="293"/>
      <c r="K241" s="434" t="e">
        <f t="shared" si="79"/>
        <v>#DIV/0!</v>
      </c>
      <c r="L241" s="293"/>
      <c r="M241" s="293"/>
      <c r="N241" s="293"/>
      <c r="O241" s="293"/>
      <c r="P241" s="434" t="e">
        <f t="shared" si="81"/>
        <v>#DIV/0!</v>
      </c>
      <c r="Q241" s="293"/>
      <c r="R241" s="293"/>
      <c r="S241" s="450" t="e">
        <f t="shared" si="82"/>
        <v>#DIV/0!</v>
      </c>
      <c r="T241" s="451" t="e">
        <f t="shared" si="80"/>
        <v>#DIV/0!</v>
      </c>
    </row>
    <row r="242" spans="1:20" ht="15.75" x14ac:dyDescent="0.25">
      <c r="A242" s="449"/>
      <c r="B242" s="419"/>
      <c r="C242" s="419"/>
      <c r="D242" s="419"/>
      <c r="E242" s="293"/>
      <c r="F242" s="293"/>
      <c r="G242" s="434" t="e">
        <f t="shared" si="78"/>
        <v>#DIV/0!</v>
      </c>
      <c r="H242" s="293"/>
      <c r="I242" s="293"/>
      <c r="J242" s="293"/>
      <c r="K242" s="434" t="e">
        <f t="shared" si="79"/>
        <v>#DIV/0!</v>
      </c>
      <c r="L242" s="293"/>
      <c r="M242" s="293"/>
      <c r="N242" s="293"/>
      <c r="O242" s="293"/>
      <c r="P242" s="434" t="e">
        <f t="shared" si="81"/>
        <v>#DIV/0!</v>
      </c>
      <c r="Q242" s="293"/>
      <c r="R242" s="293"/>
      <c r="S242" s="450" t="e">
        <f t="shared" si="82"/>
        <v>#DIV/0!</v>
      </c>
      <c r="T242" s="451" t="e">
        <f t="shared" si="80"/>
        <v>#DIV/0!</v>
      </c>
    </row>
    <row r="243" spans="1:20" ht="15.75" x14ac:dyDescent="0.25">
      <c r="A243" s="449"/>
      <c r="B243" s="419"/>
      <c r="C243" s="419"/>
      <c r="D243" s="419"/>
      <c r="E243" s="293"/>
      <c r="F243" s="293"/>
      <c r="G243" s="434" t="e">
        <f t="shared" si="78"/>
        <v>#DIV/0!</v>
      </c>
      <c r="H243" s="293"/>
      <c r="I243" s="293"/>
      <c r="J243" s="293"/>
      <c r="K243" s="434" t="e">
        <f t="shared" si="79"/>
        <v>#DIV/0!</v>
      </c>
      <c r="L243" s="293"/>
      <c r="M243" s="293"/>
      <c r="N243" s="293"/>
      <c r="O243" s="293"/>
      <c r="P243" s="434" t="e">
        <f t="shared" si="81"/>
        <v>#DIV/0!</v>
      </c>
      <c r="Q243" s="293"/>
      <c r="R243" s="293"/>
      <c r="S243" s="450" t="e">
        <f t="shared" si="82"/>
        <v>#DIV/0!</v>
      </c>
      <c r="T243" s="451" t="e">
        <f t="shared" si="80"/>
        <v>#DIV/0!</v>
      </c>
    </row>
    <row r="244" spans="1:20" ht="15.75" x14ac:dyDescent="0.25">
      <c r="A244" s="449"/>
      <c r="B244" s="419"/>
      <c r="C244" s="419"/>
      <c r="D244" s="419"/>
      <c r="E244" s="293"/>
      <c r="F244" s="293"/>
      <c r="G244" s="434" t="e">
        <f t="shared" si="78"/>
        <v>#DIV/0!</v>
      </c>
      <c r="H244" s="293"/>
      <c r="I244" s="293"/>
      <c r="J244" s="293"/>
      <c r="K244" s="434" t="e">
        <f t="shared" si="79"/>
        <v>#DIV/0!</v>
      </c>
      <c r="L244" s="293"/>
      <c r="M244" s="293"/>
      <c r="N244" s="293"/>
      <c r="O244" s="293"/>
      <c r="P244" s="434" t="e">
        <f t="shared" si="81"/>
        <v>#DIV/0!</v>
      </c>
      <c r="Q244" s="293"/>
      <c r="R244" s="293"/>
      <c r="S244" s="450" t="e">
        <f t="shared" si="82"/>
        <v>#DIV/0!</v>
      </c>
      <c r="T244" s="451" t="e">
        <f t="shared" si="80"/>
        <v>#DIV/0!</v>
      </c>
    </row>
    <row r="245" spans="1:20" ht="15.75" x14ac:dyDescent="0.25">
      <c r="A245" s="449"/>
      <c r="B245" s="419"/>
      <c r="C245" s="419"/>
      <c r="D245" s="419"/>
      <c r="E245" s="293"/>
      <c r="F245" s="293"/>
      <c r="G245" s="434" t="e">
        <f t="shared" si="78"/>
        <v>#DIV/0!</v>
      </c>
      <c r="H245" s="293"/>
      <c r="I245" s="293"/>
      <c r="J245" s="293"/>
      <c r="K245" s="434" t="e">
        <f t="shared" si="79"/>
        <v>#DIV/0!</v>
      </c>
      <c r="L245" s="293"/>
      <c r="M245" s="293"/>
      <c r="N245" s="293"/>
      <c r="O245" s="293"/>
      <c r="P245" s="434" t="e">
        <f t="shared" si="81"/>
        <v>#DIV/0!</v>
      </c>
      <c r="Q245" s="293"/>
      <c r="R245" s="293"/>
      <c r="S245" s="450" t="e">
        <f t="shared" si="82"/>
        <v>#DIV/0!</v>
      </c>
      <c r="T245" s="451" t="e">
        <f t="shared" si="80"/>
        <v>#DIV/0!</v>
      </c>
    </row>
    <row r="246" spans="1:20" ht="15.75" x14ac:dyDescent="0.25">
      <c r="A246" s="449"/>
      <c r="B246" s="419"/>
      <c r="C246" s="419"/>
      <c r="D246" s="419"/>
      <c r="E246" s="293"/>
      <c r="F246" s="293"/>
      <c r="G246" s="434" t="e">
        <f t="shared" si="78"/>
        <v>#DIV/0!</v>
      </c>
      <c r="H246" s="293"/>
      <c r="I246" s="293"/>
      <c r="J246" s="293"/>
      <c r="K246" s="434" t="e">
        <f t="shared" si="79"/>
        <v>#DIV/0!</v>
      </c>
      <c r="L246" s="293"/>
      <c r="M246" s="293"/>
      <c r="N246" s="293"/>
      <c r="O246" s="293"/>
      <c r="P246" s="434" t="e">
        <f t="shared" si="81"/>
        <v>#DIV/0!</v>
      </c>
      <c r="Q246" s="293"/>
      <c r="R246" s="293"/>
      <c r="S246" s="450" t="e">
        <f t="shared" si="82"/>
        <v>#DIV/0!</v>
      </c>
      <c r="T246" s="451" t="e">
        <f t="shared" si="80"/>
        <v>#DIV/0!</v>
      </c>
    </row>
    <row r="247" spans="1:20" ht="15.75" x14ac:dyDescent="0.25">
      <c r="A247" s="449"/>
      <c r="B247" s="419"/>
      <c r="C247" s="419"/>
      <c r="D247" s="419"/>
      <c r="E247" s="293"/>
      <c r="F247" s="293"/>
      <c r="G247" s="434" t="e">
        <f t="shared" si="78"/>
        <v>#DIV/0!</v>
      </c>
      <c r="H247" s="293"/>
      <c r="I247" s="293"/>
      <c r="J247" s="293"/>
      <c r="K247" s="434" t="e">
        <f t="shared" si="79"/>
        <v>#DIV/0!</v>
      </c>
      <c r="L247" s="293"/>
      <c r="M247" s="293"/>
      <c r="N247" s="293"/>
      <c r="O247" s="293"/>
      <c r="P247" s="434" t="e">
        <f t="shared" si="81"/>
        <v>#DIV/0!</v>
      </c>
      <c r="Q247" s="293"/>
      <c r="R247" s="293"/>
      <c r="S247" s="450" t="e">
        <f t="shared" si="82"/>
        <v>#DIV/0!</v>
      </c>
      <c r="T247" s="451" t="e">
        <f t="shared" si="80"/>
        <v>#DIV/0!</v>
      </c>
    </row>
    <row r="248" spans="1:20" ht="15.75" x14ac:dyDescent="0.25">
      <c r="A248" s="449"/>
      <c r="B248" s="419"/>
      <c r="C248" s="419"/>
      <c r="D248" s="419"/>
      <c r="E248" s="293"/>
      <c r="F248" s="293"/>
      <c r="G248" s="434" t="e">
        <f t="shared" si="78"/>
        <v>#DIV/0!</v>
      </c>
      <c r="H248" s="293"/>
      <c r="I248" s="293"/>
      <c r="J248" s="293"/>
      <c r="K248" s="434" t="e">
        <f t="shared" si="79"/>
        <v>#DIV/0!</v>
      </c>
      <c r="L248" s="293"/>
      <c r="M248" s="293"/>
      <c r="N248" s="293"/>
      <c r="O248" s="293"/>
      <c r="P248" s="434" t="e">
        <f t="shared" si="81"/>
        <v>#DIV/0!</v>
      </c>
      <c r="Q248" s="293"/>
      <c r="R248" s="293"/>
      <c r="S248" s="450" t="e">
        <f t="shared" si="82"/>
        <v>#DIV/0!</v>
      </c>
      <c r="T248" s="451" t="e">
        <f t="shared" si="80"/>
        <v>#DIV/0!</v>
      </c>
    </row>
    <row r="249" spans="1:20" ht="15.75" x14ac:dyDescent="0.25">
      <c r="A249" s="449"/>
      <c r="B249" s="419"/>
      <c r="C249" s="419"/>
      <c r="D249" s="419"/>
      <c r="E249" s="293"/>
      <c r="F249" s="293"/>
      <c r="G249" s="434" t="e">
        <f t="shared" si="78"/>
        <v>#DIV/0!</v>
      </c>
      <c r="H249" s="293"/>
      <c r="I249" s="293"/>
      <c r="J249" s="293"/>
      <c r="K249" s="434" t="e">
        <f t="shared" si="79"/>
        <v>#DIV/0!</v>
      </c>
      <c r="L249" s="293"/>
      <c r="M249" s="293"/>
      <c r="N249" s="293"/>
      <c r="O249" s="293"/>
      <c r="P249" s="434" t="e">
        <f t="shared" si="81"/>
        <v>#DIV/0!</v>
      </c>
      <c r="Q249" s="293"/>
      <c r="R249" s="293"/>
      <c r="S249" s="450" t="e">
        <f t="shared" si="82"/>
        <v>#DIV/0!</v>
      </c>
      <c r="T249" s="451" t="e">
        <f t="shared" si="80"/>
        <v>#DIV/0!</v>
      </c>
    </row>
    <row r="250" spans="1:20" ht="15.75" x14ac:dyDescent="0.25">
      <c r="A250" s="449"/>
      <c r="B250" s="419"/>
      <c r="C250" s="419"/>
      <c r="D250" s="419"/>
      <c r="E250" s="293"/>
      <c r="F250" s="293"/>
      <c r="G250" s="434" t="e">
        <f t="shared" si="78"/>
        <v>#DIV/0!</v>
      </c>
      <c r="H250" s="293"/>
      <c r="I250" s="293"/>
      <c r="J250" s="293"/>
      <c r="K250" s="434" t="e">
        <f t="shared" si="79"/>
        <v>#DIV/0!</v>
      </c>
      <c r="L250" s="293"/>
      <c r="M250" s="293"/>
      <c r="N250" s="293"/>
      <c r="O250" s="293"/>
      <c r="P250" s="434" t="e">
        <f t="shared" si="81"/>
        <v>#DIV/0!</v>
      </c>
      <c r="Q250" s="293"/>
      <c r="R250" s="293"/>
      <c r="S250" s="450" t="e">
        <f t="shared" si="82"/>
        <v>#DIV/0!</v>
      </c>
      <c r="T250" s="451" t="e">
        <f t="shared" si="80"/>
        <v>#DIV/0!</v>
      </c>
    </row>
    <row r="251" spans="1:20" ht="15.75" x14ac:dyDescent="0.25">
      <c r="A251" s="449"/>
      <c r="B251" s="419"/>
      <c r="C251" s="419"/>
      <c r="D251" s="419"/>
      <c r="E251" s="293"/>
      <c r="F251" s="293"/>
      <c r="G251" s="434" t="e">
        <f t="shared" si="78"/>
        <v>#DIV/0!</v>
      </c>
      <c r="H251" s="293"/>
      <c r="I251" s="293"/>
      <c r="J251" s="293"/>
      <c r="K251" s="434" t="e">
        <f t="shared" si="79"/>
        <v>#DIV/0!</v>
      </c>
      <c r="L251" s="293"/>
      <c r="M251" s="293"/>
      <c r="N251" s="293"/>
      <c r="O251" s="293"/>
      <c r="P251" s="434" t="e">
        <f t="shared" si="81"/>
        <v>#DIV/0!</v>
      </c>
      <c r="Q251" s="293"/>
      <c r="R251" s="293"/>
      <c r="S251" s="450" t="e">
        <f t="shared" si="82"/>
        <v>#DIV/0!</v>
      </c>
      <c r="T251" s="451" t="e">
        <f t="shared" si="80"/>
        <v>#DIV/0!</v>
      </c>
    </row>
    <row r="252" spans="1:20" ht="15.75" x14ac:dyDescent="0.25">
      <c r="A252" s="449"/>
      <c r="B252" s="419"/>
      <c r="C252" s="419"/>
      <c r="D252" s="419"/>
      <c r="E252" s="293"/>
      <c r="F252" s="293"/>
      <c r="G252" s="434" t="e">
        <f t="shared" si="78"/>
        <v>#DIV/0!</v>
      </c>
      <c r="H252" s="293"/>
      <c r="I252" s="293"/>
      <c r="J252" s="293"/>
      <c r="K252" s="434" t="e">
        <f t="shared" si="79"/>
        <v>#DIV/0!</v>
      </c>
      <c r="L252" s="293"/>
      <c r="M252" s="293"/>
      <c r="N252" s="293"/>
      <c r="O252" s="293"/>
      <c r="P252" s="434" t="e">
        <f t="shared" si="81"/>
        <v>#DIV/0!</v>
      </c>
      <c r="Q252" s="293"/>
      <c r="R252" s="293"/>
      <c r="S252" s="450" t="e">
        <f t="shared" si="82"/>
        <v>#DIV/0!</v>
      </c>
      <c r="T252" s="451" t="e">
        <f t="shared" si="80"/>
        <v>#DIV/0!</v>
      </c>
    </row>
    <row r="253" spans="1:20" ht="15.75" x14ac:dyDescent="0.25">
      <c r="A253" s="449"/>
      <c r="B253" s="419"/>
      <c r="C253" s="419"/>
      <c r="D253" s="419"/>
      <c r="E253" s="293"/>
      <c r="F253" s="293"/>
      <c r="G253" s="434" t="e">
        <f t="shared" si="78"/>
        <v>#DIV/0!</v>
      </c>
      <c r="H253" s="293"/>
      <c r="I253" s="293"/>
      <c r="J253" s="293"/>
      <c r="K253" s="434" t="e">
        <f t="shared" si="79"/>
        <v>#DIV/0!</v>
      </c>
      <c r="L253" s="293"/>
      <c r="M253" s="293"/>
      <c r="N253" s="293"/>
      <c r="O253" s="293"/>
      <c r="P253" s="434" t="e">
        <f t="shared" si="81"/>
        <v>#DIV/0!</v>
      </c>
      <c r="Q253" s="293"/>
      <c r="R253" s="293"/>
      <c r="S253" s="450" t="e">
        <f t="shared" si="82"/>
        <v>#DIV/0!</v>
      </c>
      <c r="T253" s="451" t="e">
        <f t="shared" si="80"/>
        <v>#DIV/0!</v>
      </c>
    </row>
    <row r="254" spans="1:20" ht="15.75" x14ac:dyDescent="0.25">
      <c r="A254" s="449"/>
      <c r="B254" s="419"/>
      <c r="C254" s="419"/>
      <c r="D254" s="419"/>
      <c r="E254" s="293"/>
      <c r="F254" s="293"/>
      <c r="G254" s="434" t="e">
        <f t="shared" si="78"/>
        <v>#DIV/0!</v>
      </c>
      <c r="H254" s="293"/>
      <c r="I254" s="293"/>
      <c r="J254" s="293"/>
      <c r="K254" s="434" t="e">
        <f t="shared" si="79"/>
        <v>#DIV/0!</v>
      </c>
      <c r="L254" s="293"/>
      <c r="M254" s="293"/>
      <c r="N254" s="293"/>
      <c r="O254" s="293"/>
      <c r="P254" s="434" t="e">
        <f t="shared" si="81"/>
        <v>#DIV/0!</v>
      </c>
      <c r="Q254" s="293"/>
      <c r="R254" s="293"/>
      <c r="S254" s="450" t="e">
        <f t="shared" si="82"/>
        <v>#DIV/0!</v>
      </c>
      <c r="T254" s="451" t="e">
        <f t="shared" si="80"/>
        <v>#DIV/0!</v>
      </c>
    </row>
    <row r="255" spans="1:20" ht="15.75" x14ac:dyDescent="0.25">
      <c r="A255" s="449"/>
      <c r="B255" s="419"/>
      <c r="C255" s="419"/>
      <c r="D255" s="419"/>
      <c r="E255" s="293"/>
      <c r="F255" s="293"/>
      <c r="G255" s="434" t="e">
        <f t="shared" si="78"/>
        <v>#DIV/0!</v>
      </c>
      <c r="H255" s="293"/>
      <c r="I255" s="293"/>
      <c r="J255" s="293"/>
      <c r="K255" s="434" t="e">
        <f t="shared" si="79"/>
        <v>#DIV/0!</v>
      </c>
      <c r="L255" s="293"/>
      <c r="M255" s="293"/>
      <c r="N255" s="293"/>
      <c r="O255" s="293"/>
      <c r="P255" s="434" t="e">
        <f t="shared" si="81"/>
        <v>#DIV/0!</v>
      </c>
      <c r="Q255" s="293"/>
      <c r="R255" s="293"/>
      <c r="S255" s="450" t="e">
        <f t="shared" si="82"/>
        <v>#DIV/0!</v>
      </c>
      <c r="T255" s="451" t="e">
        <f t="shared" si="80"/>
        <v>#DIV/0!</v>
      </c>
    </row>
    <row r="256" spans="1:20" ht="15.75" x14ac:dyDescent="0.25">
      <c r="A256" s="449"/>
      <c r="B256" s="419"/>
      <c r="C256" s="419"/>
      <c r="D256" s="419"/>
      <c r="E256" s="293"/>
      <c r="F256" s="293"/>
      <c r="G256" s="434" t="e">
        <f t="shared" si="78"/>
        <v>#DIV/0!</v>
      </c>
      <c r="H256" s="293"/>
      <c r="I256" s="293"/>
      <c r="J256" s="293"/>
      <c r="K256" s="434" t="e">
        <f t="shared" si="79"/>
        <v>#DIV/0!</v>
      </c>
      <c r="L256" s="293"/>
      <c r="M256" s="293"/>
      <c r="N256" s="293"/>
      <c r="O256" s="293"/>
      <c r="P256" s="434" t="e">
        <f t="shared" si="81"/>
        <v>#DIV/0!</v>
      </c>
      <c r="Q256" s="293"/>
      <c r="R256" s="293"/>
      <c r="S256" s="450" t="e">
        <f t="shared" si="82"/>
        <v>#DIV/0!</v>
      </c>
      <c r="T256" s="451" t="e">
        <f t="shared" si="80"/>
        <v>#DIV/0!</v>
      </c>
    </row>
    <row r="257" spans="1:20" ht="15.75" x14ac:dyDescent="0.25">
      <c r="A257" s="449"/>
      <c r="B257" s="419"/>
      <c r="C257" s="419"/>
      <c r="D257" s="419"/>
      <c r="E257" s="293"/>
      <c r="F257" s="293"/>
      <c r="G257" s="434" t="e">
        <f t="shared" si="78"/>
        <v>#DIV/0!</v>
      </c>
      <c r="H257" s="293"/>
      <c r="I257" s="293"/>
      <c r="J257" s="293"/>
      <c r="K257" s="434" t="e">
        <f t="shared" si="79"/>
        <v>#DIV/0!</v>
      </c>
      <c r="L257" s="293"/>
      <c r="M257" s="293"/>
      <c r="N257" s="293"/>
      <c r="O257" s="293"/>
      <c r="P257" s="434" t="e">
        <f t="shared" si="81"/>
        <v>#DIV/0!</v>
      </c>
      <c r="Q257" s="293"/>
      <c r="R257" s="293"/>
      <c r="S257" s="450" t="e">
        <f t="shared" si="82"/>
        <v>#DIV/0!</v>
      </c>
      <c r="T257" s="451" t="e">
        <f t="shared" si="80"/>
        <v>#DIV/0!</v>
      </c>
    </row>
    <row r="258" spans="1:20" ht="15.75" x14ac:dyDescent="0.25">
      <c r="A258" s="449"/>
      <c r="B258" s="419"/>
      <c r="C258" s="419"/>
      <c r="D258" s="419"/>
      <c r="E258" s="293"/>
      <c r="F258" s="293"/>
      <c r="G258" s="434" t="e">
        <f t="shared" si="78"/>
        <v>#DIV/0!</v>
      </c>
      <c r="H258" s="293"/>
      <c r="I258" s="293"/>
      <c r="J258" s="293"/>
      <c r="K258" s="434" t="e">
        <f t="shared" si="79"/>
        <v>#DIV/0!</v>
      </c>
      <c r="L258" s="293"/>
      <c r="M258" s="293"/>
      <c r="N258" s="293"/>
      <c r="O258" s="293"/>
      <c r="P258" s="434" t="e">
        <f t="shared" si="81"/>
        <v>#DIV/0!</v>
      </c>
      <c r="Q258" s="293"/>
      <c r="R258" s="293"/>
      <c r="S258" s="450" t="e">
        <f t="shared" si="82"/>
        <v>#DIV/0!</v>
      </c>
      <c r="T258" s="451" t="e">
        <f t="shared" si="80"/>
        <v>#DIV/0!</v>
      </c>
    </row>
    <row r="259" spans="1:20" ht="15.75" x14ac:dyDescent="0.25">
      <c r="A259" s="449"/>
      <c r="B259" s="419"/>
      <c r="C259" s="419"/>
      <c r="D259" s="419"/>
      <c r="E259" s="293"/>
      <c r="F259" s="293"/>
      <c r="G259" s="434" t="e">
        <f t="shared" si="78"/>
        <v>#DIV/0!</v>
      </c>
      <c r="H259" s="293"/>
      <c r="I259" s="293"/>
      <c r="J259" s="293"/>
      <c r="K259" s="434" t="e">
        <f t="shared" si="79"/>
        <v>#DIV/0!</v>
      </c>
      <c r="L259" s="293"/>
      <c r="M259" s="293"/>
      <c r="N259" s="293"/>
      <c r="O259" s="293"/>
      <c r="P259" s="434" t="e">
        <f t="shared" si="81"/>
        <v>#DIV/0!</v>
      </c>
      <c r="Q259" s="293"/>
      <c r="R259" s="293"/>
      <c r="S259" s="450" t="e">
        <f t="shared" si="82"/>
        <v>#DIV/0!</v>
      </c>
      <c r="T259" s="451" t="e">
        <f t="shared" si="80"/>
        <v>#DIV/0!</v>
      </c>
    </row>
    <row r="260" spans="1:20" ht="15.75" x14ac:dyDescent="0.25">
      <c r="A260" s="449"/>
      <c r="B260" s="419"/>
      <c r="C260" s="419"/>
      <c r="D260" s="419"/>
      <c r="E260" s="293"/>
      <c r="F260" s="293"/>
      <c r="G260" s="434" t="e">
        <f t="shared" si="78"/>
        <v>#DIV/0!</v>
      </c>
      <c r="H260" s="293"/>
      <c r="I260" s="293"/>
      <c r="J260" s="293"/>
      <c r="K260" s="434" t="e">
        <f t="shared" si="79"/>
        <v>#DIV/0!</v>
      </c>
      <c r="L260" s="293"/>
      <c r="M260" s="293"/>
      <c r="N260" s="293"/>
      <c r="O260" s="293"/>
      <c r="P260" s="434" t="e">
        <f t="shared" si="81"/>
        <v>#DIV/0!</v>
      </c>
      <c r="Q260" s="293"/>
      <c r="R260" s="293"/>
      <c r="S260" s="450" t="e">
        <f t="shared" si="82"/>
        <v>#DIV/0!</v>
      </c>
      <c r="T260" s="451" t="e">
        <f t="shared" si="80"/>
        <v>#DIV/0!</v>
      </c>
    </row>
    <row r="261" spans="1:20" ht="15.75" x14ac:dyDescent="0.25">
      <c r="A261" s="449"/>
      <c r="B261" s="419"/>
      <c r="C261" s="419"/>
      <c r="D261" s="419"/>
      <c r="E261" s="293"/>
      <c r="F261" s="293"/>
      <c r="G261" s="434" t="e">
        <f t="shared" si="78"/>
        <v>#DIV/0!</v>
      </c>
      <c r="H261" s="293"/>
      <c r="I261" s="293"/>
      <c r="J261" s="293"/>
      <c r="K261" s="434" t="e">
        <f t="shared" si="79"/>
        <v>#DIV/0!</v>
      </c>
      <c r="L261" s="293"/>
      <c r="M261" s="293"/>
      <c r="N261" s="293"/>
      <c r="O261" s="293"/>
      <c r="P261" s="434" t="e">
        <f t="shared" si="81"/>
        <v>#DIV/0!</v>
      </c>
      <c r="Q261" s="293"/>
      <c r="R261" s="293"/>
      <c r="S261" s="450" t="e">
        <f t="shared" si="82"/>
        <v>#DIV/0!</v>
      </c>
      <c r="T261" s="451" t="e">
        <f t="shared" si="80"/>
        <v>#DIV/0!</v>
      </c>
    </row>
    <row r="262" spans="1:20" ht="15.75" x14ac:dyDescent="0.25">
      <c r="A262" s="449"/>
      <c r="B262" s="419"/>
      <c r="C262" s="419"/>
      <c r="D262" s="419"/>
      <c r="E262" s="293"/>
      <c r="F262" s="293"/>
      <c r="G262" s="434" t="e">
        <f t="shared" si="78"/>
        <v>#DIV/0!</v>
      </c>
      <c r="H262" s="293"/>
      <c r="I262" s="293"/>
      <c r="J262" s="293"/>
      <c r="K262" s="434" t="e">
        <f t="shared" si="79"/>
        <v>#DIV/0!</v>
      </c>
      <c r="L262" s="293"/>
      <c r="M262" s="293"/>
      <c r="N262" s="293"/>
      <c r="O262" s="293"/>
      <c r="P262" s="434" t="e">
        <f t="shared" si="81"/>
        <v>#DIV/0!</v>
      </c>
      <c r="Q262" s="293"/>
      <c r="R262" s="293"/>
      <c r="S262" s="450" t="e">
        <f t="shared" si="82"/>
        <v>#DIV/0!</v>
      </c>
      <c r="T262" s="451" t="e">
        <f t="shared" si="80"/>
        <v>#DIV/0!</v>
      </c>
    </row>
    <row r="263" spans="1:20" ht="15.75" x14ac:dyDescent="0.25">
      <c r="A263" s="449"/>
      <c r="B263" s="419"/>
      <c r="C263" s="419"/>
      <c r="D263" s="419"/>
      <c r="E263" s="293"/>
      <c r="F263" s="293"/>
      <c r="G263" s="434" t="e">
        <f t="shared" ref="G263:G326" si="83">IF(AVERAGE(E263:F263)&lt;=1.5,"Bajo",IF(AND(AVERAGE(E263:F263)&gt;=1.6,AVERAGE(E263:F263)&lt;=2.5),"Medio",IF(AND(AVERAGE(E263:F263)&gt;=2.6),"Alto")))</f>
        <v>#DIV/0!</v>
      </c>
      <c r="H263" s="293"/>
      <c r="I263" s="293"/>
      <c r="J263" s="293"/>
      <c r="K263" s="434" t="e">
        <f t="shared" ref="K263:K326" si="84">IF(AVERAGE(H263:J263)&lt;=1.5,"Bajo",IF(AND(AVERAGE(H263:J263)&gt;=1.6,AVERAGE(H263:J263)&lt;=2.5),"Medio",IF(AND(AVERAGE(H263:J263)&gt;=2.6),"Alto")))</f>
        <v>#DIV/0!</v>
      </c>
      <c r="L263" s="293"/>
      <c r="M263" s="293"/>
      <c r="N263" s="293"/>
      <c r="O263" s="293"/>
      <c r="P263" s="434" t="e">
        <f t="shared" si="81"/>
        <v>#DIV/0!</v>
      </c>
      <c r="Q263" s="293"/>
      <c r="R263" s="293"/>
      <c r="S263" s="450" t="e">
        <f t="shared" si="82"/>
        <v>#DIV/0!</v>
      </c>
      <c r="T263" s="451" t="e">
        <f t="shared" ref="T263:T326" si="85">IF(AVERAGE(E263:F263,H263:J263,L263:O263,Q263:R263)&lt;1.6,"ACEPTABLE",IF(AND(AVERAGE(E263:F263,H263:J263,L263:O263,Q263:R263)&gt;=1.6,AVERAGE(E263:F263,H263:J263,L263:O263,Q263:R263)&lt;2.6),"MODERADO",IF(AND(AVERAGE(E263:F263,H263:J263,L263:O263,Q263:R263)&gt;=2.6),"CRITICO")))</f>
        <v>#DIV/0!</v>
      </c>
    </row>
    <row r="264" spans="1:20" ht="15.75" x14ac:dyDescent="0.25">
      <c r="A264" s="449"/>
      <c r="B264" s="419"/>
      <c r="C264" s="419"/>
      <c r="D264" s="419"/>
      <c r="E264" s="293"/>
      <c r="F264" s="293"/>
      <c r="G264" s="434" t="e">
        <f t="shared" si="83"/>
        <v>#DIV/0!</v>
      </c>
      <c r="H264" s="293"/>
      <c r="I264" s="293"/>
      <c r="J264" s="293"/>
      <c r="K264" s="434" t="e">
        <f t="shared" si="84"/>
        <v>#DIV/0!</v>
      </c>
      <c r="L264" s="293"/>
      <c r="M264" s="293"/>
      <c r="N264" s="293"/>
      <c r="O264" s="293"/>
      <c r="P264" s="434" t="e">
        <f t="shared" si="81"/>
        <v>#DIV/0!</v>
      </c>
      <c r="Q264" s="293"/>
      <c r="R264" s="293"/>
      <c r="S264" s="450" t="e">
        <f t="shared" si="82"/>
        <v>#DIV/0!</v>
      </c>
      <c r="T264" s="451" t="e">
        <f t="shared" si="85"/>
        <v>#DIV/0!</v>
      </c>
    </row>
    <row r="265" spans="1:20" ht="15.75" x14ac:dyDescent="0.25">
      <c r="A265" s="449"/>
      <c r="B265" s="419"/>
      <c r="C265" s="419"/>
      <c r="D265" s="419"/>
      <c r="E265" s="293"/>
      <c r="F265" s="293"/>
      <c r="G265" s="434" t="e">
        <f t="shared" si="83"/>
        <v>#DIV/0!</v>
      </c>
      <c r="H265" s="293"/>
      <c r="I265" s="293"/>
      <c r="J265" s="293"/>
      <c r="K265" s="434" t="e">
        <f t="shared" si="84"/>
        <v>#DIV/0!</v>
      </c>
      <c r="L265" s="293"/>
      <c r="M265" s="293"/>
      <c r="N265" s="293"/>
      <c r="O265" s="293"/>
      <c r="P265" s="434" t="e">
        <f t="shared" si="81"/>
        <v>#DIV/0!</v>
      </c>
      <c r="Q265" s="293"/>
      <c r="R265" s="293"/>
      <c r="S265" s="450" t="e">
        <f t="shared" si="82"/>
        <v>#DIV/0!</v>
      </c>
      <c r="T265" s="451" t="e">
        <f t="shared" si="85"/>
        <v>#DIV/0!</v>
      </c>
    </row>
    <row r="266" spans="1:20" ht="15.75" x14ac:dyDescent="0.25">
      <c r="A266" s="449"/>
      <c r="B266" s="419"/>
      <c r="C266" s="419"/>
      <c r="D266" s="419"/>
      <c r="E266" s="293"/>
      <c r="F266" s="293"/>
      <c r="G266" s="434" t="e">
        <f t="shared" si="83"/>
        <v>#DIV/0!</v>
      </c>
      <c r="H266" s="293"/>
      <c r="I266" s="293"/>
      <c r="J266" s="293"/>
      <c r="K266" s="434" t="e">
        <f t="shared" si="84"/>
        <v>#DIV/0!</v>
      </c>
      <c r="L266" s="293"/>
      <c r="M266" s="293"/>
      <c r="N266" s="293"/>
      <c r="O266" s="293"/>
      <c r="P266" s="434" t="e">
        <f t="shared" si="81"/>
        <v>#DIV/0!</v>
      </c>
      <c r="Q266" s="293"/>
      <c r="R266" s="293"/>
      <c r="S266" s="450" t="e">
        <f t="shared" si="82"/>
        <v>#DIV/0!</v>
      </c>
      <c r="T266" s="451" t="e">
        <f t="shared" si="85"/>
        <v>#DIV/0!</v>
      </c>
    </row>
    <row r="267" spans="1:20" ht="15.75" x14ac:dyDescent="0.25">
      <c r="A267" s="449"/>
      <c r="B267" s="419"/>
      <c r="C267" s="419"/>
      <c r="D267" s="419"/>
      <c r="E267" s="293"/>
      <c r="F267" s="293"/>
      <c r="G267" s="434" t="e">
        <f t="shared" si="83"/>
        <v>#DIV/0!</v>
      </c>
      <c r="H267" s="293"/>
      <c r="I267" s="293"/>
      <c r="J267" s="293"/>
      <c r="K267" s="434" t="e">
        <f t="shared" si="84"/>
        <v>#DIV/0!</v>
      </c>
      <c r="L267" s="293"/>
      <c r="M267" s="293"/>
      <c r="N267" s="293"/>
      <c r="O267" s="293"/>
      <c r="P267" s="434" t="e">
        <f t="shared" si="81"/>
        <v>#DIV/0!</v>
      </c>
      <c r="Q267" s="293"/>
      <c r="R267" s="293"/>
      <c r="S267" s="450" t="e">
        <f t="shared" si="82"/>
        <v>#DIV/0!</v>
      </c>
      <c r="T267" s="451" t="e">
        <f t="shared" si="85"/>
        <v>#DIV/0!</v>
      </c>
    </row>
    <row r="268" spans="1:20" ht="15.75" x14ac:dyDescent="0.25">
      <c r="A268" s="449"/>
      <c r="B268" s="419"/>
      <c r="C268" s="419"/>
      <c r="D268" s="419"/>
      <c r="E268" s="293"/>
      <c r="F268" s="293"/>
      <c r="G268" s="434" t="e">
        <f t="shared" si="83"/>
        <v>#DIV/0!</v>
      </c>
      <c r="H268" s="293"/>
      <c r="I268" s="293"/>
      <c r="J268" s="293"/>
      <c r="K268" s="434" t="e">
        <f t="shared" si="84"/>
        <v>#DIV/0!</v>
      </c>
      <c r="L268" s="293"/>
      <c r="M268" s="293"/>
      <c r="N268" s="293"/>
      <c r="O268" s="293"/>
      <c r="P268" s="434" t="e">
        <f t="shared" si="81"/>
        <v>#DIV/0!</v>
      </c>
      <c r="Q268" s="293"/>
      <c r="R268" s="293"/>
      <c r="S268" s="450" t="e">
        <f t="shared" si="82"/>
        <v>#DIV/0!</v>
      </c>
      <c r="T268" s="451" t="e">
        <f t="shared" si="85"/>
        <v>#DIV/0!</v>
      </c>
    </row>
    <row r="269" spans="1:20" ht="15.75" x14ac:dyDescent="0.25">
      <c r="A269" s="449"/>
      <c r="B269" s="419"/>
      <c r="C269" s="419"/>
      <c r="D269" s="419"/>
      <c r="E269" s="293"/>
      <c r="F269" s="293"/>
      <c r="G269" s="434" t="e">
        <f t="shared" si="83"/>
        <v>#DIV/0!</v>
      </c>
      <c r="H269" s="293"/>
      <c r="I269" s="293"/>
      <c r="J269" s="293"/>
      <c r="K269" s="434" t="e">
        <f t="shared" si="84"/>
        <v>#DIV/0!</v>
      </c>
      <c r="L269" s="293"/>
      <c r="M269" s="293"/>
      <c r="N269" s="293"/>
      <c r="O269" s="293"/>
      <c r="P269" s="434" t="e">
        <f t="shared" si="81"/>
        <v>#DIV/0!</v>
      </c>
      <c r="Q269" s="293"/>
      <c r="R269" s="293"/>
      <c r="S269" s="450" t="e">
        <f t="shared" si="82"/>
        <v>#DIV/0!</v>
      </c>
      <c r="T269" s="451" t="e">
        <f t="shared" si="85"/>
        <v>#DIV/0!</v>
      </c>
    </row>
    <row r="270" spans="1:20" ht="15.75" x14ac:dyDescent="0.25">
      <c r="A270" s="449"/>
      <c r="B270" s="419"/>
      <c r="C270" s="419"/>
      <c r="D270" s="419"/>
      <c r="E270" s="293"/>
      <c r="F270" s="293"/>
      <c r="G270" s="434" t="e">
        <f t="shared" si="83"/>
        <v>#DIV/0!</v>
      </c>
      <c r="H270" s="293"/>
      <c r="I270" s="293"/>
      <c r="J270" s="293"/>
      <c r="K270" s="434" t="e">
        <f t="shared" si="84"/>
        <v>#DIV/0!</v>
      </c>
      <c r="L270" s="293"/>
      <c r="M270" s="293"/>
      <c r="N270" s="293"/>
      <c r="O270" s="293"/>
      <c r="P270" s="434" t="e">
        <f t="shared" si="81"/>
        <v>#DIV/0!</v>
      </c>
      <c r="Q270" s="293"/>
      <c r="R270" s="293"/>
      <c r="S270" s="450" t="e">
        <f t="shared" si="82"/>
        <v>#DIV/0!</v>
      </c>
      <c r="T270" s="451" t="e">
        <f t="shared" si="85"/>
        <v>#DIV/0!</v>
      </c>
    </row>
    <row r="271" spans="1:20" ht="15.75" x14ac:dyDescent="0.25">
      <c r="A271" s="449"/>
      <c r="B271" s="419"/>
      <c r="C271" s="419"/>
      <c r="D271" s="419"/>
      <c r="E271" s="293"/>
      <c r="F271" s="293"/>
      <c r="G271" s="434" t="e">
        <f t="shared" si="83"/>
        <v>#DIV/0!</v>
      </c>
      <c r="H271" s="293"/>
      <c r="I271" s="293"/>
      <c r="J271" s="293"/>
      <c r="K271" s="434" t="e">
        <f t="shared" si="84"/>
        <v>#DIV/0!</v>
      </c>
      <c r="L271" s="293"/>
      <c r="M271" s="293"/>
      <c r="N271" s="293"/>
      <c r="O271" s="293"/>
      <c r="P271" s="434" t="e">
        <f t="shared" si="81"/>
        <v>#DIV/0!</v>
      </c>
      <c r="Q271" s="293"/>
      <c r="R271" s="293"/>
      <c r="S271" s="450" t="e">
        <f t="shared" si="82"/>
        <v>#DIV/0!</v>
      </c>
      <c r="T271" s="451" t="e">
        <f t="shared" si="85"/>
        <v>#DIV/0!</v>
      </c>
    </row>
    <row r="272" spans="1:20" ht="15.75" x14ac:dyDescent="0.25">
      <c r="A272" s="449"/>
      <c r="B272" s="419"/>
      <c r="C272" s="419"/>
      <c r="D272" s="419"/>
      <c r="E272" s="293"/>
      <c r="F272" s="293"/>
      <c r="G272" s="434" t="e">
        <f t="shared" si="83"/>
        <v>#DIV/0!</v>
      </c>
      <c r="H272" s="293"/>
      <c r="I272" s="293"/>
      <c r="J272" s="293"/>
      <c r="K272" s="434" t="e">
        <f t="shared" si="84"/>
        <v>#DIV/0!</v>
      </c>
      <c r="L272" s="293"/>
      <c r="M272" s="293"/>
      <c r="N272" s="293"/>
      <c r="O272" s="293"/>
      <c r="P272" s="434" t="e">
        <f t="shared" si="81"/>
        <v>#DIV/0!</v>
      </c>
      <c r="Q272" s="293"/>
      <c r="R272" s="293"/>
      <c r="S272" s="450" t="e">
        <f t="shared" si="82"/>
        <v>#DIV/0!</v>
      </c>
      <c r="T272" s="451" t="e">
        <f t="shared" si="85"/>
        <v>#DIV/0!</v>
      </c>
    </row>
    <row r="273" spans="1:20" ht="15.75" x14ac:dyDescent="0.25">
      <c r="A273" s="449"/>
      <c r="B273" s="419"/>
      <c r="C273" s="419"/>
      <c r="D273" s="419"/>
      <c r="E273" s="293"/>
      <c r="F273" s="293"/>
      <c r="G273" s="434" t="e">
        <f t="shared" si="83"/>
        <v>#DIV/0!</v>
      </c>
      <c r="H273" s="293"/>
      <c r="I273" s="293"/>
      <c r="J273" s="293"/>
      <c r="K273" s="434" t="e">
        <f t="shared" si="84"/>
        <v>#DIV/0!</v>
      </c>
      <c r="L273" s="293"/>
      <c r="M273" s="293"/>
      <c r="N273" s="293"/>
      <c r="O273" s="293"/>
      <c r="P273" s="434" t="e">
        <f t="shared" si="81"/>
        <v>#DIV/0!</v>
      </c>
      <c r="Q273" s="293"/>
      <c r="R273" s="293"/>
      <c r="S273" s="450" t="e">
        <f t="shared" si="82"/>
        <v>#DIV/0!</v>
      </c>
      <c r="T273" s="451" t="e">
        <f t="shared" si="85"/>
        <v>#DIV/0!</v>
      </c>
    </row>
    <row r="274" spans="1:20" ht="15.75" x14ac:dyDescent="0.25">
      <c r="A274" s="449"/>
      <c r="B274" s="419"/>
      <c r="C274" s="419"/>
      <c r="D274" s="419"/>
      <c r="E274" s="293"/>
      <c r="F274" s="293"/>
      <c r="G274" s="434" t="e">
        <f t="shared" si="83"/>
        <v>#DIV/0!</v>
      </c>
      <c r="H274" s="293"/>
      <c r="I274" s="293"/>
      <c r="J274" s="293"/>
      <c r="K274" s="434" t="e">
        <f t="shared" si="84"/>
        <v>#DIV/0!</v>
      </c>
      <c r="L274" s="293"/>
      <c r="M274" s="293"/>
      <c r="N274" s="293"/>
      <c r="O274" s="293"/>
      <c r="P274" s="434" t="e">
        <f t="shared" si="81"/>
        <v>#DIV/0!</v>
      </c>
      <c r="Q274" s="293"/>
      <c r="R274" s="293"/>
      <c r="S274" s="450" t="e">
        <f t="shared" si="82"/>
        <v>#DIV/0!</v>
      </c>
      <c r="T274" s="451" t="e">
        <f t="shared" si="85"/>
        <v>#DIV/0!</v>
      </c>
    </row>
    <row r="275" spans="1:20" ht="15.75" x14ac:dyDescent="0.25">
      <c r="A275" s="449"/>
      <c r="B275" s="419"/>
      <c r="C275" s="419"/>
      <c r="D275" s="419"/>
      <c r="E275" s="293"/>
      <c r="F275" s="293"/>
      <c r="G275" s="434" t="e">
        <f t="shared" si="83"/>
        <v>#DIV/0!</v>
      </c>
      <c r="H275" s="293"/>
      <c r="I275" s="293"/>
      <c r="J275" s="293"/>
      <c r="K275" s="434" t="e">
        <f t="shared" si="84"/>
        <v>#DIV/0!</v>
      </c>
      <c r="L275" s="293"/>
      <c r="M275" s="293"/>
      <c r="N275" s="293"/>
      <c r="O275" s="293"/>
      <c r="P275" s="434" t="e">
        <f t="shared" si="81"/>
        <v>#DIV/0!</v>
      </c>
      <c r="Q275" s="293"/>
      <c r="R275" s="293"/>
      <c r="S275" s="450" t="e">
        <f t="shared" si="82"/>
        <v>#DIV/0!</v>
      </c>
      <c r="T275" s="451" t="e">
        <f t="shared" si="85"/>
        <v>#DIV/0!</v>
      </c>
    </row>
    <row r="276" spans="1:20" ht="15.75" x14ac:dyDescent="0.25">
      <c r="A276" s="449"/>
      <c r="B276" s="419"/>
      <c r="C276" s="419"/>
      <c r="D276" s="419"/>
      <c r="E276" s="293"/>
      <c r="F276" s="293"/>
      <c r="G276" s="434" t="e">
        <f t="shared" si="83"/>
        <v>#DIV/0!</v>
      </c>
      <c r="H276" s="293"/>
      <c r="I276" s="293"/>
      <c r="J276" s="293"/>
      <c r="K276" s="434" t="e">
        <f t="shared" si="84"/>
        <v>#DIV/0!</v>
      </c>
      <c r="L276" s="293"/>
      <c r="M276" s="293"/>
      <c r="N276" s="293"/>
      <c r="O276" s="293"/>
      <c r="P276" s="434" t="e">
        <f t="shared" si="81"/>
        <v>#DIV/0!</v>
      </c>
      <c r="Q276" s="293"/>
      <c r="R276" s="293"/>
      <c r="S276" s="450" t="e">
        <f t="shared" si="82"/>
        <v>#DIV/0!</v>
      </c>
      <c r="T276" s="451" t="e">
        <f t="shared" si="85"/>
        <v>#DIV/0!</v>
      </c>
    </row>
    <row r="277" spans="1:20" ht="15.75" x14ac:dyDescent="0.25">
      <c r="A277" s="449"/>
      <c r="B277" s="419"/>
      <c r="C277" s="419"/>
      <c r="D277" s="419"/>
      <c r="E277" s="293"/>
      <c r="F277" s="293"/>
      <c r="G277" s="434" t="e">
        <f t="shared" si="83"/>
        <v>#DIV/0!</v>
      </c>
      <c r="H277" s="293"/>
      <c r="I277" s="293"/>
      <c r="J277" s="293"/>
      <c r="K277" s="434" t="e">
        <f t="shared" si="84"/>
        <v>#DIV/0!</v>
      </c>
      <c r="L277" s="293"/>
      <c r="M277" s="293"/>
      <c r="N277" s="293"/>
      <c r="O277" s="293"/>
      <c r="P277" s="434" t="e">
        <f t="shared" si="81"/>
        <v>#DIV/0!</v>
      </c>
      <c r="Q277" s="293"/>
      <c r="R277" s="293"/>
      <c r="S277" s="450" t="e">
        <f t="shared" si="82"/>
        <v>#DIV/0!</v>
      </c>
      <c r="T277" s="451" t="e">
        <f t="shared" si="85"/>
        <v>#DIV/0!</v>
      </c>
    </row>
    <row r="278" spans="1:20" ht="15.75" x14ac:dyDescent="0.25">
      <c r="A278" s="449"/>
      <c r="B278" s="419"/>
      <c r="C278" s="419"/>
      <c r="D278" s="419"/>
      <c r="E278" s="293"/>
      <c r="F278" s="293"/>
      <c r="G278" s="434" t="e">
        <f t="shared" si="83"/>
        <v>#DIV/0!</v>
      </c>
      <c r="H278" s="293"/>
      <c r="I278" s="293"/>
      <c r="J278" s="293"/>
      <c r="K278" s="434" t="e">
        <f t="shared" si="84"/>
        <v>#DIV/0!</v>
      </c>
      <c r="L278" s="293"/>
      <c r="M278" s="293"/>
      <c r="N278" s="293"/>
      <c r="O278" s="293"/>
      <c r="P278" s="434" t="e">
        <f t="shared" si="81"/>
        <v>#DIV/0!</v>
      </c>
      <c r="Q278" s="293"/>
      <c r="R278" s="293"/>
      <c r="S278" s="450" t="e">
        <f t="shared" si="82"/>
        <v>#DIV/0!</v>
      </c>
      <c r="T278" s="451" t="e">
        <f t="shared" si="85"/>
        <v>#DIV/0!</v>
      </c>
    </row>
    <row r="279" spans="1:20" ht="15.75" x14ac:dyDescent="0.25">
      <c r="A279" s="449"/>
      <c r="B279" s="419"/>
      <c r="C279" s="419"/>
      <c r="D279" s="419"/>
      <c r="E279" s="293"/>
      <c r="F279" s="293"/>
      <c r="G279" s="434" t="e">
        <f t="shared" si="83"/>
        <v>#DIV/0!</v>
      </c>
      <c r="H279" s="293"/>
      <c r="I279" s="293"/>
      <c r="J279" s="293"/>
      <c r="K279" s="434" t="e">
        <f t="shared" si="84"/>
        <v>#DIV/0!</v>
      </c>
      <c r="L279" s="293"/>
      <c r="M279" s="293"/>
      <c r="N279" s="293"/>
      <c r="O279" s="293"/>
      <c r="P279" s="434" t="e">
        <f t="shared" si="81"/>
        <v>#DIV/0!</v>
      </c>
      <c r="Q279" s="293"/>
      <c r="R279" s="293"/>
      <c r="S279" s="450" t="e">
        <f t="shared" si="82"/>
        <v>#DIV/0!</v>
      </c>
      <c r="T279" s="451" t="e">
        <f t="shared" si="85"/>
        <v>#DIV/0!</v>
      </c>
    </row>
    <row r="280" spans="1:20" ht="15.75" x14ac:dyDescent="0.25">
      <c r="A280" s="449"/>
      <c r="B280" s="419"/>
      <c r="C280" s="419"/>
      <c r="D280" s="419"/>
      <c r="E280" s="293"/>
      <c r="F280" s="293"/>
      <c r="G280" s="434" t="e">
        <f t="shared" si="83"/>
        <v>#DIV/0!</v>
      </c>
      <c r="H280" s="293"/>
      <c r="I280" s="293"/>
      <c r="J280" s="293"/>
      <c r="K280" s="434" t="e">
        <f t="shared" si="84"/>
        <v>#DIV/0!</v>
      </c>
      <c r="L280" s="293"/>
      <c r="M280" s="293"/>
      <c r="N280" s="293"/>
      <c r="O280" s="293"/>
      <c r="P280" s="434" t="e">
        <f t="shared" si="81"/>
        <v>#DIV/0!</v>
      </c>
      <c r="Q280" s="293"/>
      <c r="R280" s="293"/>
      <c r="S280" s="450" t="e">
        <f t="shared" si="82"/>
        <v>#DIV/0!</v>
      </c>
      <c r="T280" s="451" t="e">
        <f t="shared" si="85"/>
        <v>#DIV/0!</v>
      </c>
    </row>
    <row r="281" spans="1:20" ht="15.75" x14ac:dyDescent="0.25">
      <c r="A281" s="449"/>
      <c r="B281" s="419"/>
      <c r="C281" s="419"/>
      <c r="D281" s="419"/>
      <c r="E281" s="293"/>
      <c r="F281" s="293"/>
      <c r="G281" s="434" t="e">
        <f t="shared" si="83"/>
        <v>#DIV/0!</v>
      </c>
      <c r="H281" s="293"/>
      <c r="I281" s="293"/>
      <c r="J281" s="293"/>
      <c r="K281" s="434" t="e">
        <f t="shared" si="84"/>
        <v>#DIV/0!</v>
      </c>
      <c r="L281" s="293"/>
      <c r="M281" s="293"/>
      <c r="N281" s="293"/>
      <c r="O281" s="293"/>
      <c r="P281" s="434" t="e">
        <f t="shared" si="81"/>
        <v>#DIV/0!</v>
      </c>
      <c r="Q281" s="293"/>
      <c r="R281" s="293"/>
      <c r="S281" s="450" t="e">
        <f t="shared" si="82"/>
        <v>#DIV/0!</v>
      </c>
      <c r="T281" s="451" t="e">
        <f t="shared" si="85"/>
        <v>#DIV/0!</v>
      </c>
    </row>
    <row r="282" spans="1:20" ht="15.75" x14ac:dyDescent="0.25">
      <c r="A282" s="449"/>
      <c r="B282" s="419"/>
      <c r="C282" s="419"/>
      <c r="D282" s="419"/>
      <c r="E282" s="293"/>
      <c r="F282" s="293"/>
      <c r="G282" s="434" t="e">
        <f t="shared" si="83"/>
        <v>#DIV/0!</v>
      </c>
      <c r="H282" s="293"/>
      <c r="I282" s="293"/>
      <c r="J282" s="293"/>
      <c r="K282" s="434" t="e">
        <f t="shared" si="84"/>
        <v>#DIV/0!</v>
      </c>
      <c r="L282" s="293"/>
      <c r="M282" s="293"/>
      <c r="N282" s="293"/>
      <c r="O282" s="293"/>
      <c r="P282" s="434" t="e">
        <f t="shared" si="81"/>
        <v>#DIV/0!</v>
      </c>
      <c r="Q282" s="293"/>
      <c r="R282" s="293"/>
      <c r="S282" s="450" t="e">
        <f t="shared" si="82"/>
        <v>#DIV/0!</v>
      </c>
      <c r="T282" s="451" t="e">
        <f t="shared" si="85"/>
        <v>#DIV/0!</v>
      </c>
    </row>
    <row r="283" spans="1:20" ht="15.75" x14ac:dyDescent="0.25">
      <c r="A283" s="449"/>
      <c r="B283" s="419"/>
      <c r="C283" s="419"/>
      <c r="D283" s="419"/>
      <c r="E283" s="293"/>
      <c r="F283" s="293"/>
      <c r="G283" s="434" t="e">
        <f t="shared" si="83"/>
        <v>#DIV/0!</v>
      </c>
      <c r="H283" s="293"/>
      <c r="I283" s="293"/>
      <c r="J283" s="293"/>
      <c r="K283" s="434" t="e">
        <f t="shared" si="84"/>
        <v>#DIV/0!</v>
      </c>
      <c r="L283" s="293"/>
      <c r="M283" s="293"/>
      <c r="N283" s="293"/>
      <c r="O283" s="293"/>
      <c r="P283" s="434" t="e">
        <f t="shared" ref="P283:P346" si="86">IF(AVERAGE(L283:O283)&lt;=1.5,"Bajo",IF(AND(AVERAGE(L283:O283)&gt;=1.6,AVERAGE(L283:O283)&lt;=2.5),"Medio",IF(AND(AVERAGE(L283:O283)&gt;=2.6),"Alto")))</f>
        <v>#DIV/0!</v>
      </c>
      <c r="Q283" s="293"/>
      <c r="R283" s="293"/>
      <c r="S283" s="450" t="e">
        <f t="shared" si="82"/>
        <v>#DIV/0!</v>
      </c>
      <c r="T283" s="451" t="e">
        <f t="shared" si="85"/>
        <v>#DIV/0!</v>
      </c>
    </row>
    <row r="284" spans="1:20" ht="15.75" x14ac:dyDescent="0.25">
      <c r="A284" s="449"/>
      <c r="B284" s="419"/>
      <c r="C284" s="419"/>
      <c r="D284" s="419"/>
      <c r="E284" s="293"/>
      <c r="F284" s="293"/>
      <c r="G284" s="434" t="e">
        <f t="shared" si="83"/>
        <v>#DIV/0!</v>
      </c>
      <c r="H284" s="293"/>
      <c r="I284" s="293"/>
      <c r="J284" s="293"/>
      <c r="K284" s="434" t="e">
        <f t="shared" si="84"/>
        <v>#DIV/0!</v>
      </c>
      <c r="L284" s="293"/>
      <c r="M284" s="293"/>
      <c r="N284" s="293"/>
      <c r="O284" s="293"/>
      <c r="P284" s="434" t="e">
        <f t="shared" si="86"/>
        <v>#DIV/0!</v>
      </c>
      <c r="Q284" s="293"/>
      <c r="R284" s="293"/>
      <c r="S284" s="450" t="e">
        <f t="shared" si="82"/>
        <v>#DIV/0!</v>
      </c>
      <c r="T284" s="451" t="e">
        <f t="shared" si="85"/>
        <v>#DIV/0!</v>
      </c>
    </row>
    <row r="285" spans="1:20" ht="15.75" x14ac:dyDescent="0.25">
      <c r="A285" s="449"/>
      <c r="B285" s="419"/>
      <c r="C285" s="419"/>
      <c r="D285" s="419"/>
      <c r="E285" s="293"/>
      <c r="F285" s="293"/>
      <c r="G285" s="434" t="e">
        <f t="shared" si="83"/>
        <v>#DIV/0!</v>
      </c>
      <c r="H285" s="293"/>
      <c r="I285" s="293"/>
      <c r="J285" s="293"/>
      <c r="K285" s="434" t="e">
        <f t="shared" si="84"/>
        <v>#DIV/0!</v>
      </c>
      <c r="L285" s="293"/>
      <c r="M285" s="293"/>
      <c r="N285" s="293"/>
      <c r="O285" s="293"/>
      <c r="P285" s="434" t="e">
        <f t="shared" si="86"/>
        <v>#DIV/0!</v>
      </c>
      <c r="Q285" s="293"/>
      <c r="R285" s="293"/>
      <c r="S285" s="450" t="e">
        <f t="shared" si="82"/>
        <v>#DIV/0!</v>
      </c>
      <c r="T285" s="451" t="e">
        <f t="shared" si="85"/>
        <v>#DIV/0!</v>
      </c>
    </row>
    <row r="286" spans="1:20" ht="15.75" x14ac:dyDescent="0.25">
      <c r="A286" s="449"/>
      <c r="B286" s="419"/>
      <c r="C286" s="419"/>
      <c r="D286" s="419"/>
      <c r="E286" s="293"/>
      <c r="F286" s="293"/>
      <c r="G286" s="434" t="e">
        <f t="shared" si="83"/>
        <v>#DIV/0!</v>
      </c>
      <c r="H286" s="293"/>
      <c r="I286" s="293"/>
      <c r="J286" s="293"/>
      <c r="K286" s="434" t="e">
        <f t="shared" si="84"/>
        <v>#DIV/0!</v>
      </c>
      <c r="L286" s="293"/>
      <c r="M286" s="293"/>
      <c r="N286" s="293"/>
      <c r="O286" s="293"/>
      <c r="P286" s="434" t="e">
        <f t="shared" si="86"/>
        <v>#DIV/0!</v>
      </c>
      <c r="Q286" s="293"/>
      <c r="R286" s="293"/>
      <c r="S286" s="450" t="e">
        <f t="shared" ref="S286:S349" si="87">IF(AVERAGE(Q286:R286)&lt;=1.5,"Bajo",IF(AND(AVERAGE(Q286:R286)&gt;=1.6,AVERAGE(Q286:R286)&lt;=2.5),"Medio",IF(AND(AVERAGE(Q286:R286)&gt;=2.6),"Alto")))</f>
        <v>#DIV/0!</v>
      </c>
      <c r="T286" s="451" t="e">
        <f t="shared" si="85"/>
        <v>#DIV/0!</v>
      </c>
    </row>
    <row r="287" spans="1:20" ht="15.75" x14ac:dyDescent="0.25">
      <c r="A287" s="449"/>
      <c r="B287" s="419"/>
      <c r="C287" s="419"/>
      <c r="D287" s="419"/>
      <c r="E287" s="293"/>
      <c r="F287" s="293"/>
      <c r="G287" s="434" t="e">
        <f t="shared" si="83"/>
        <v>#DIV/0!</v>
      </c>
      <c r="H287" s="293"/>
      <c r="I287" s="293"/>
      <c r="J287" s="293"/>
      <c r="K287" s="434" t="e">
        <f t="shared" si="84"/>
        <v>#DIV/0!</v>
      </c>
      <c r="L287" s="293"/>
      <c r="M287" s="293"/>
      <c r="N287" s="293"/>
      <c r="O287" s="293"/>
      <c r="P287" s="434" t="e">
        <f t="shared" si="86"/>
        <v>#DIV/0!</v>
      </c>
      <c r="Q287" s="293"/>
      <c r="R287" s="293"/>
      <c r="S287" s="450" t="e">
        <f t="shared" si="87"/>
        <v>#DIV/0!</v>
      </c>
      <c r="T287" s="451" t="e">
        <f t="shared" si="85"/>
        <v>#DIV/0!</v>
      </c>
    </row>
    <row r="288" spans="1:20" ht="15.75" x14ac:dyDescent="0.25">
      <c r="A288" s="449"/>
      <c r="B288" s="419"/>
      <c r="C288" s="419"/>
      <c r="D288" s="419"/>
      <c r="E288" s="293"/>
      <c r="F288" s="293"/>
      <c r="G288" s="434" t="e">
        <f t="shared" si="83"/>
        <v>#DIV/0!</v>
      </c>
      <c r="H288" s="293"/>
      <c r="I288" s="293"/>
      <c r="J288" s="293"/>
      <c r="K288" s="434" t="e">
        <f t="shared" si="84"/>
        <v>#DIV/0!</v>
      </c>
      <c r="L288" s="293"/>
      <c r="M288" s="293"/>
      <c r="N288" s="293"/>
      <c r="O288" s="293"/>
      <c r="P288" s="434" t="e">
        <f t="shared" si="86"/>
        <v>#DIV/0!</v>
      </c>
      <c r="Q288" s="293"/>
      <c r="R288" s="293"/>
      <c r="S288" s="450" t="e">
        <f t="shared" si="87"/>
        <v>#DIV/0!</v>
      </c>
      <c r="T288" s="451" t="e">
        <f t="shared" si="85"/>
        <v>#DIV/0!</v>
      </c>
    </row>
    <row r="289" spans="1:20" ht="15.75" x14ac:dyDescent="0.25">
      <c r="A289" s="449"/>
      <c r="B289" s="419"/>
      <c r="C289" s="419"/>
      <c r="D289" s="419"/>
      <c r="E289" s="293"/>
      <c r="F289" s="293"/>
      <c r="G289" s="434" t="e">
        <f t="shared" si="83"/>
        <v>#DIV/0!</v>
      </c>
      <c r="H289" s="293"/>
      <c r="I289" s="293"/>
      <c r="J289" s="293"/>
      <c r="K289" s="434" t="e">
        <f t="shared" si="84"/>
        <v>#DIV/0!</v>
      </c>
      <c r="L289" s="293"/>
      <c r="M289" s="293"/>
      <c r="N289" s="293"/>
      <c r="O289" s="293"/>
      <c r="P289" s="434" t="e">
        <f t="shared" si="86"/>
        <v>#DIV/0!</v>
      </c>
      <c r="Q289" s="293"/>
      <c r="R289" s="293"/>
      <c r="S289" s="450" t="e">
        <f t="shared" si="87"/>
        <v>#DIV/0!</v>
      </c>
      <c r="T289" s="451" t="e">
        <f t="shared" si="85"/>
        <v>#DIV/0!</v>
      </c>
    </row>
    <row r="290" spans="1:20" ht="15.75" x14ac:dyDescent="0.25">
      <c r="A290" s="449"/>
      <c r="B290" s="419"/>
      <c r="C290" s="419"/>
      <c r="D290" s="419"/>
      <c r="E290" s="293"/>
      <c r="F290" s="293"/>
      <c r="G290" s="434" t="e">
        <f t="shared" si="83"/>
        <v>#DIV/0!</v>
      </c>
      <c r="H290" s="293"/>
      <c r="I290" s="293"/>
      <c r="J290" s="293"/>
      <c r="K290" s="434" t="e">
        <f t="shared" si="84"/>
        <v>#DIV/0!</v>
      </c>
      <c r="L290" s="293"/>
      <c r="M290" s="293"/>
      <c r="N290" s="293"/>
      <c r="O290" s="293"/>
      <c r="P290" s="434" t="e">
        <f t="shared" si="86"/>
        <v>#DIV/0!</v>
      </c>
      <c r="Q290" s="293"/>
      <c r="R290" s="293"/>
      <c r="S290" s="450" t="e">
        <f t="shared" si="87"/>
        <v>#DIV/0!</v>
      </c>
      <c r="T290" s="451" t="e">
        <f t="shared" si="85"/>
        <v>#DIV/0!</v>
      </c>
    </row>
    <row r="291" spans="1:20" ht="15.75" x14ac:dyDescent="0.25">
      <c r="A291" s="449"/>
      <c r="B291" s="419"/>
      <c r="C291" s="419"/>
      <c r="D291" s="419"/>
      <c r="E291" s="293"/>
      <c r="F291" s="293"/>
      <c r="G291" s="434" t="e">
        <f t="shared" si="83"/>
        <v>#DIV/0!</v>
      </c>
      <c r="H291" s="293"/>
      <c r="I291" s="293"/>
      <c r="J291" s="293"/>
      <c r="K291" s="434" t="e">
        <f t="shared" si="84"/>
        <v>#DIV/0!</v>
      </c>
      <c r="L291" s="293"/>
      <c r="M291" s="293"/>
      <c r="N291" s="293"/>
      <c r="O291" s="293"/>
      <c r="P291" s="434" t="e">
        <f t="shared" si="86"/>
        <v>#DIV/0!</v>
      </c>
      <c r="Q291" s="293"/>
      <c r="R291" s="293"/>
      <c r="S291" s="450" t="e">
        <f t="shared" si="87"/>
        <v>#DIV/0!</v>
      </c>
      <c r="T291" s="451" t="e">
        <f t="shared" si="85"/>
        <v>#DIV/0!</v>
      </c>
    </row>
    <row r="292" spans="1:20" ht="15.75" x14ac:dyDescent="0.25">
      <c r="A292" s="449"/>
      <c r="B292" s="419"/>
      <c r="C292" s="419"/>
      <c r="D292" s="419"/>
      <c r="E292" s="293"/>
      <c r="F292" s="293"/>
      <c r="G292" s="434" t="e">
        <f t="shared" si="83"/>
        <v>#DIV/0!</v>
      </c>
      <c r="H292" s="293"/>
      <c r="I292" s="293"/>
      <c r="J292" s="293"/>
      <c r="K292" s="434" t="e">
        <f t="shared" si="84"/>
        <v>#DIV/0!</v>
      </c>
      <c r="L292" s="293"/>
      <c r="M292" s="293"/>
      <c r="N292" s="293"/>
      <c r="O292" s="293"/>
      <c r="P292" s="434" t="e">
        <f t="shared" si="86"/>
        <v>#DIV/0!</v>
      </c>
      <c r="Q292" s="293"/>
      <c r="R292" s="293"/>
      <c r="S292" s="450" t="e">
        <f t="shared" si="87"/>
        <v>#DIV/0!</v>
      </c>
      <c r="T292" s="451" t="e">
        <f t="shared" si="85"/>
        <v>#DIV/0!</v>
      </c>
    </row>
    <row r="293" spans="1:20" ht="15.75" x14ac:dyDescent="0.25">
      <c r="A293" s="449"/>
      <c r="B293" s="419"/>
      <c r="C293" s="419"/>
      <c r="D293" s="419"/>
      <c r="E293" s="293"/>
      <c r="F293" s="293"/>
      <c r="G293" s="434" t="e">
        <f t="shared" si="83"/>
        <v>#DIV/0!</v>
      </c>
      <c r="H293" s="293"/>
      <c r="I293" s="293"/>
      <c r="J293" s="293"/>
      <c r="K293" s="434" t="e">
        <f t="shared" si="84"/>
        <v>#DIV/0!</v>
      </c>
      <c r="L293" s="293"/>
      <c r="M293" s="293"/>
      <c r="N293" s="293"/>
      <c r="O293" s="293"/>
      <c r="P293" s="434" t="e">
        <f t="shared" si="86"/>
        <v>#DIV/0!</v>
      </c>
      <c r="Q293" s="293"/>
      <c r="R293" s="293"/>
      <c r="S293" s="450" t="e">
        <f t="shared" si="87"/>
        <v>#DIV/0!</v>
      </c>
      <c r="T293" s="451" t="e">
        <f t="shared" si="85"/>
        <v>#DIV/0!</v>
      </c>
    </row>
    <row r="294" spans="1:20" ht="15.75" x14ac:dyDescent="0.25">
      <c r="A294" s="449"/>
      <c r="B294" s="419"/>
      <c r="C294" s="419"/>
      <c r="D294" s="419"/>
      <c r="E294" s="293"/>
      <c r="F294" s="293"/>
      <c r="G294" s="434" t="e">
        <f t="shared" si="83"/>
        <v>#DIV/0!</v>
      </c>
      <c r="H294" s="293"/>
      <c r="I294" s="293"/>
      <c r="J294" s="293"/>
      <c r="K294" s="434" t="e">
        <f t="shared" si="84"/>
        <v>#DIV/0!</v>
      </c>
      <c r="L294" s="293"/>
      <c r="M294" s="293"/>
      <c r="N294" s="293"/>
      <c r="O294" s="293"/>
      <c r="P294" s="434" t="e">
        <f t="shared" si="86"/>
        <v>#DIV/0!</v>
      </c>
      <c r="Q294" s="293"/>
      <c r="R294" s="293"/>
      <c r="S294" s="450" t="e">
        <f t="shared" si="87"/>
        <v>#DIV/0!</v>
      </c>
      <c r="T294" s="451" t="e">
        <f t="shared" si="85"/>
        <v>#DIV/0!</v>
      </c>
    </row>
    <row r="295" spans="1:20" ht="15.75" x14ac:dyDescent="0.25">
      <c r="A295" s="449"/>
      <c r="B295" s="419"/>
      <c r="C295" s="419"/>
      <c r="D295" s="419"/>
      <c r="E295" s="293"/>
      <c r="F295" s="293"/>
      <c r="G295" s="434" t="e">
        <f t="shared" si="83"/>
        <v>#DIV/0!</v>
      </c>
      <c r="H295" s="293"/>
      <c r="I295" s="293"/>
      <c r="J295" s="293"/>
      <c r="K295" s="434" t="e">
        <f t="shared" si="84"/>
        <v>#DIV/0!</v>
      </c>
      <c r="L295" s="293"/>
      <c r="M295" s="293"/>
      <c r="N295" s="293"/>
      <c r="O295" s="293"/>
      <c r="P295" s="434" t="e">
        <f t="shared" si="86"/>
        <v>#DIV/0!</v>
      </c>
      <c r="Q295" s="293"/>
      <c r="R295" s="293"/>
      <c r="S295" s="450" t="e">
        <f t="shared" si="87"/>
        <v>#DIV/0!</v>
      </c>
      <c r="T295" s="451" t="e">
        <f t="shared" si="85"/>
        <v>#DIV/0!</v>
      </c>
    </row>
    <row r="296" spans="1:20" ht="15.75" x14ac:dyDescent="0.25">
      <c r="A296" s="449"/>
      <c r="B296" s="419"/>
      <c r="C296" s="419"/>
      <c r="D296" s="419"/>
      <c r="E296" s="293"/>
      <c r="F296" s="293"/>
      <c r="G296" s="434" t="e">
        <f t="shared" si="83"/>
        <v>#DIV/0!</v>
      </c>
      <c r="H296" s="293"/>
      <c r="I296" s="293"/>
      <c r="J296" s="293"/>
      <c r="K296" s="434" t="e">
        <f t="shared" si="84"/>
        <v>#DIV/0!</v>
      </c>
      <c r="L296" s="293"/>
      <c r="M296" s="293"/>
      <c r="N296" s="293"/>
      <c r="O296" s="293"/>
      <c r="P296" s="434" t="e">
        <f t="shared" si="86"/>
        <v>#DIV/0!</v>
      </c>
      <c r="Q296" s="293"/>
      <c r="R296" s="293"/>
      <c r="S296" s="450" t="e">
        <f t="shared" si="87"/>
        <v>#DIV/0!</v>
      </c>
      <c r="T296" s="451" t="e">
        <f t="shared" si="85"/>
        <v>#DIV/0!</v>
      </c>
    </row>
    <row r="297" spans="1:20" ht="15.75" x14ac:dyDescent="0.25">
      <c r="A297" s="449"/>
      <c r="B297" s="419"/>
      <c r="C297" s="419"/>
      <c r="D297" s="419"/>
      <c r="E297" s="293"/>
      <c r="F297" s="293"/>
      <c r="G297" s="434" t="e">
        <f t="shared" si="83"/>
        <v>#DIV/0!</v>
      </c>
      <c r="H297" s="293"/>
      <c r="I297" s="293"/>
      <c r="J297" s="293"/>
      <c r="K297" s="434" t="e">
        <f t="shared" si="84"/>
        <v>#DIV/0!</v>
      </c>
      <c r="L297" s="293"/>
      <c r="M297" s="293"/>
      <c r="N297" s="293"/>
      <c r="O297" s="293"/>
      <c r="P297" s="434" t="e">
        <f t="shared" si="86"/>
        <v>#DIV/0!</v>
      </c>
      <c r="Q297" s="293"/>
      <c r="R297" s="293"/>
      <c r="S297" s="450" t="e">
        <f t="shared" si="87"/>
        <v>#DIV/0!</v>
      </c>
      <c r="T297" s="451" t="e">
        <f t="shared" si="85"/>
        <v>#DIV/0!</v>
      </c>
    </row>
    <row r="298" spans="1:20" ht="15.75" x14ac:dyDescent="0.25">
      <c r="A298" s="449"/>
      <c r="B298" s="419"/>
      <c r="C298" s="419"/>
      <c r="D298" s="419"/>
      <c r="E298" s="293"/>
      <c r="F298" s="293"/>
      <c r="G298" s="434" t="e">
        <f t="shared" si="83"/>
        <v>#DIV/0!</v>
      </c>
      <c r="H298" s="293"/>
      <c r="I298" s="293"/>
      <c r="J298" s="293"/>
      <c r="K298" s="434" t="e">
        <f t="shared" si="84"/>
        <v>#DIV/0!</v>
      </c>
      <c r="L298" s="293"/>
      <c r="M298" s="293"/>
      <c r="N298" s="293"/>
      <c r="O298" s="293"/>
      <c r="P298" s="434" t="e">
        <f t="shared" si="86"/>
        <v>#DIV/0!</v>
      </c>
      <c r="Q298" s="293"/>
      <c r="R298" s="293"/>
      <c r="S298" s="450" t="e">
        <f t="shared" si="87"/>
        <v>#DIV/0!</v>
      </c>
      <c r="T298" s="451" t="e">
        <f t="shared" si="85"/>
        <v>#DIV/0!</v>
      </c>
    </row>
    <row r="299" spans="1:20" ht="15.75" x14ac:dyDescent="0.25">
      <c r="A299" s="449"/>
      <c r="B299" s="419"/>
      <c r="C299" s="419"/>
      <c r="D299" s="419"/>
      <c r="E299" s="293"/>
      <c r="F299" s="293"/>
      <c r="G299" s="434" t="e">
        <f t="shared" si="83"/>
        <v>#DIV/0!</v>
      </c>
      <c r="H299" s="293"/>
      <c r="I299" s="293"/>
      <c r="J299" s="293"/>
      <c r="K299" s="434" t="e">
        <f t="shared" si="84"/>
        <v>#DIV/0!</v>
      </c>
      <c r="L299" s="293"/>
      <c r="M299" s="293"/>
      <c r="N299" s="293"/>
      <c r="O299" s="293"/>
      <c r="P299" s="434" t="e">
        <f t="shared" si="86"/>
        <v>#DIV/0!</v>
      </c>
      <c r="Q299" s="293"/>
      <c r="R299" s="293"/>
      <c r="S299" s="450" t="e">
        <f t="shared" si="87"/>
        <v>#DIV/0!</v>
      </c>
      <c r="T299" s="451" t="e">
        <f t="shared" si="85"/>
        <v>#DIV/0!</v>
      </c>
    </row>
    <row r="300" spans="1:20" ht="15.75" x14ac:dyDescent="0.25">
      <c r="A300" s="449"/>
      <c r="B300" s="419"/>
      <c r="C300" s="419"/>
      <c r="D300" s="419"/>
      <c r="E300" s="293"/>
      <c r="F300" s="293"/>
      <c r="G300" s="434" t="e">
        <f t="shared" si="83"/>
        <v>#DIV/0!</v>
      </c>
      <c r="H300" s="293"/>
      <c r="I300" s="293"/>
      <c r="J300" s="293"/>
      <c r="K300" s="434" t="e">
        <f t="shared" si="84"/>
        <v>#DIV/0!</v>
      </c>
      <c r="L300" s="293"/>
      <c r="M300" s="293"/>
      <c r="N300" s="293"/>
      <c r="O300" s="293"/>
      <c r="P300" s="434" t="e">
        <f t="shared" si="86"/>
        <v>#DIV/0!</v>
      </c>
      <c r="Q300" s="293"/>
      <c r="R300" s="293"/>
      <c r="S300" s="450" t="e">
        <f t="shared" si="87"/>
        <v>#DIV/0!</v>
      </c>
      <c r="T300" s="451" t="e">
        <f t="shared" si="85"/>
        <v>#DIV/0!</v>
      </c>
    </row>
    <row r="301" spans="1:20" ht="15.75" x14ac:dyDescent="0.25">
      <c r="A301" s="449"/>
      <c r="B301" s="419"/>
      <c r="C301" s="419"/>
      <c r="D301" s="419"/>
      <c r="E301" s="293"/>
      <c r="F301" s="293"/>
      <c r="G301" s="434" t="e">
        <f t="shared" si="83"/>
        <v>#DIV/0!</v>
      </c>
      <c r="H301" s="293"/>
      <c r="I301" s="293"/>
      <c r="J301" s="293"/>
      <c r="K301" s="434" t="e">
        <f t="shared" si="84"/>
        <v>#DIV/0!</v>
      </c>
      <c r="L301" s="293"/>
      <c r="M301" s="293"/>
      <c r="N301" s="293"/>
      <c r="O301" s="293"/>
      <c r="P301" s="434" t="e">
        <f t="shared" si="86"/>
        <v>#DIV/0!</v>
      </c>
      <c r="Q301" s="293"/>
      <c r="R301" s="293"/>
      <c r="S301" s="450" t="e">
        <f t="shared" si="87"/>
        <v>#DIV/0!</v>
      </c>
      <c r="T301" s="451" t="e">
        <f t="shared" si="85"/>
        <v>#DIV/0!</v>
      </c>
    </row>
    <row r="302" spans="1:20" ht="15.75" x14ac:dyDescent="0.25">
      <c r="A302" s="449"/>
      <c r="B302" s="419"/>
      <c r="C302" s="419"/>
      <c r="D302" s="419"/>
      <c r="E302" s="293"/>
      <c r="F302" s="293"/>
      <c r="G302" s="434" t="e">
        <f t="shared" si="83"/>
        <v>#DIV/0!</v>
      </c>
      <c r="H302" s="293"/>
      <c r="I302" s="293"/>
      <c r="J302" s="293"/>
      <c r="K302" s="434" t="e">
        <f t="shared" si="84"/>
        <v>#DIV/0!</v>
      </c>
      <c r="L302" s="293"/>
      <c r="M302" s="293"/>
      <c r="N302" s="293"/>
      <c r="O302" s="293"/>
      <c r="P302" s="434" t="e">
        <f t="shared" si="86"/>
        <v>#DIV/0!</v>
      </c>
      <c r="Q302" s="293"/>
      <c r="R302" s="293"/>
      <c r="S302" s="450" t="e">
        <f t="shared" si="87"/>
        <v>#DIV/0!</v>
      </c>
      <c r="T302" s="451" t="e">
        <f t="shared" si="85"/>
        <v>#DIV/0!</v>
      </c>
    </row>
    <row r="303" spans="1:20" ht="15.75" x14ac:dyDescent="0.25">
      <c r="A303" s="449"/>
      <c r="B303" s="419"/>
      <c r="C303" s="419"/>
      <c r="D303" s="419"/>
      <c r="E303" s="293"/>
      <c r="F303" s="293"/>
      <c r="G303" s="434" t="e">
        <f t="shared" si="83"/>
        <v>#DIV/0!</v>
      </c>
      <c r="H303" s="293"/>
      <c r="I303" s="293"/>
      <c r="J303" s="293"/>
      <c r="K303" s="434" t="e">
        <f t="shared" si="84"/>
        <v>#DIV/0!</v>
      </c>
      <c r="L303" s="293"/>
      <c r="M303" s="293"/>
      <c r="N303" s="293"/>
      <c r="O303" s="293"/>
      <c r="P303" s="434" t="e">
        <f t="shared" si="86"/>
        <v>#DIV/0!</v>
      </c>
      <c r="Q303" s="293"/>
      <c r="R303" s="293"/>
      <c r="S303" s="450" t="e">
        <f t="shared" si="87"/>
        <v>#DIV/0!</v>
      </c>
      <c r="T303" s="451" t="e">
        <f t="shared" si="85"/>
        <v>#DIV/0!</v>
      </c>
    </row>
    <row r="304" spans="1:20" ht="15.75" x14ac:dyDescent="0.25">
      <c r="A304" s="449"/>
      <c r="B304" s="419"/>
      <c r="C304" s="419"/>
      <c r="D304" s="419"/>
      <c r="E304" s="293"/>
      <c r="F304" s="293"/>
      <c r="G304" s="434" t="e">
        <f t="shared" si="83"/>
        <v>#DIV/0!</v>
      </c>
      <c r="H304" s="293"/>
      <c r="I304" s="293"/>
      <c r="J304" s="293"/>
      <c r="K304" s="434" t="e">
        <f t="shared" si="84"/>
        <v>#DIV/0!</v>
      </c>
      <c r="L304" s="293"/>
      <c r="M304" s="293"/>
      <c r="N304" s="293"/>
      <c r="O304" s="293"/>
      <c r="P304" s="434" t="e">
        <f t="shared" si="86"/>
        <v>#DIV/0!</v>
      </c>
      <c r="Q304" s="293"/>
      <c r="R304" s="293"/>
      <c r="S304" s="450" t="e">
        <f t="shared" si="87"/>
        <v>#DIV/0!</v>
      </c>
      <c r="T304" s="451" t="e">
        <f t="shared" si="85"/>
        <v>#DIV/0!</v>
      </c>
    </row>
    <row r="305" spans="1:20" ht="15.75" x14ac:dyDescent="0.25">
      <c r="A305" s="449"/>
      <c r="B305" s="419"/>
      <c r="C305" s="419"/>
      <c r="D305" s="419"/>
      <c r="E305" s="293"/>
      <c r="F305" s="293"/>
      <c r="G305" s="434" t="e">
        <f t="shared" si="83"/>
        <v>#DIV/0!</v>
      </c>
      <c r="H305" s="293"/>
      <c r="I305" s="293"/>
      <c r="J305" s="293"/>
      <c r="K305" s="434" t="e">
        <f t="shared" si="84"/>
        <v>#DIV/0!</v>
      </c>
      <c r="L305" s="293"/>
      <c r="M305" s="293"/>
      <c r="N305" s="293"/>
      <c r="O305" s="293"/>
      <c r="P305" s="434" t="e">
        <f t="shared" si="86"/>
        <v>#DIV/0!</v>
      </c>
      <c r="Q305" s="293"/>
      <c r="R305" s="293"/>
      <c r="S305" s="450" t="e">
        <f t="shared" si="87"/>
        <v>#DIV/0!</v>
      </c>
      <c r="T305" s="451" t="e">
        <f t="shared" si="85"/>
        <v>#DIV/0!</v>
      </c>
    </row>
    <row r="306" spans="1:20" ht="15.75" x14ac:dyDescent="0.25">
      <c r="A306" s="449"/>
      <c r="B306" s="419"/>
      <c r="C306" s="419"/>
      <c r="D306" s="419"/>
      <c r="E306" s="293"/>
      <c r="F306" s="293"/>
      <c r="G306" s="434" t="e">
        <f t="shared" si="83"/>
        <v>#DIV/0!</v>
      </c>
      <c r="H306" s="293"/>
      <c r="I306" s="293"/>
      <c r="J306" s="293"/>
      <c r="K306" s="434" t="e">
        <f t="shared" si="84"/>
        <v>#DIV/0!</v>
      </c>
      <c r="L306" s="293"/>
      <c r="M306" s="293"/>
      <c r="N306" s="293"/>
      <c r="O306" s="293"/>
      <c r="P306" s="434" t="e">
        <f t="shared" si="86"/>
        <v>#DIV/0!</v>
      </c>
      <c r="Q306" s="293"/>
      <c r="R306" s="293"/>
      <c r="S306" s="450" t="e">
        <f t="shared" si="87"/>
        <v>#DIV/0!</v>
      </c>
      <c r="T306" s="451" t="e">
        <f t="shared" si="85"/>
        <v>#DIV/0!</v>
      </c>
    </row>
    <row r="307" spans="1:20" ht="15.75" x14ac:dyDescent="0.25">
      <c r="A307" s="449"/>
      <c r="B307" s="419"/>
      <c r="C307" s="419"/>
      <c r="D307" s="419"/>
      <c r="E307" s="293"/>
      <c r="F307" s="293"/>
      <c r="G307" s="434" t="e">
        <f t="shared" si="83"/>
        <v>#DIV/0!</v>
      </c>
      <c r="H307" s="293"/>
      <c r="I307" s="293"/>
      <c r="J307" s="293"/>
      <c r="K307" s="434" t="e">
        <f t="shared" si="84"/>
        <v>#DIV/0!</v>
      </c>
      <c r="L307" s="293"/>
      <c r="M307" s="293"/>
      <c r="N307" s="293"/>
      <c r="O307" s="293"/>
      <c r="P307" s="434" t="e">
        <f t="shared" si="86"/>
        <v>#DIV/0!</v>
      </c>
      <c r="Q307" s="293"/>
      <c r="R307" s="293"/>
      <c r="S307" s="450" t="e">
        <f t="shared" si="87"/>
        <v>#DIV/0!</v>
      </c>
      <c r="T307" s="451" t="e">
        <f t="shared" si="85"/>
        <v>#DIV/0!</v>
      </c>
    </row>
    <row r="308" spans="1:20" ht="15.75" x14ac:dyDescent="0.25">
      <c r="A308" s="449"/>
      <c r="B308" s="419"/>
      <c r="C308" s="419"/>
      <c r="D308" s="419"/>
      <c r="E308" s="293"/>
      <c r="F308" s="293"/>
      <c r="G308" s="434" t="e">
        <f t="shared" si="83"/>
        <v>#DIV/0!</v>
      </c>
      <c r="H308" s="293"/>
      <c r="I308" s="293"/>
      <c r="J308" s="293"/>
      <c r="K308" s="434" t="e">
        <f t="shared" si="84"/>
        <v>#DIV/0!</v>
      </c>
      <c r="L308" s="293"/>
      <c r="M308" s="293"/>
      <c r="N308" s="293"/>
      <c r="O308" s="293"/>
      <c r="P308" s="434" t="e">
        <f t="shared" si="86"/>
        <v>#DIV/0!</v>
      </c>
      <c r="Q308" s="293"/>
      <c r="R308" s="293"/>
      <c r="S308" s="450" t="e">
        <f t="shared" si="87"/>
        <v>#DIV/0!</v>
      </c>
      <c r="T308" s="451" t="e">
        <f t="shared" si="85"/>
        <v>#DIV/0!</v>
      </c>
    </row>
    <row r="309" spans="1:20" ht="15.75" x14ac:dyDescent="0.25">
      <c r="A309" s="449"/>
      <c r="B309" s="419"/>
      <c r="C309" s="419"/>
      <c r="D309" s="419"/>
      <c r="E309" s="293"/>
      <c r="F309" s="293"/>
      <c r="G309" s="434" t="e">
        <f t="shared" si="83"/>
        <v>#DIV/0!</v>
      </c>
      <c r="H309" s="293"/>
      <c r="I309" s="293"/>
      <c r="J309" s="293"/>
      <c r="K309" s="434" t="e">
        <f t="shared" si="84"/>
        <v>#DIV/0!</v>
      </c>
      <c r="L309" s="293"/>
      <c r="M309" s="293"/>
      <c r="N309" s="293"/>
      <c r="O309" s="293"/>
      <c r="P309" s="434" t="e">
        <f t="shared" si="86"/>
        <v>#DIV/0!</v>
      </c>
      <c r="Q309" s="293"/>
      <c r="R309" s="293"/>
      <c r="S309" s="450" t="e">
        <f t="shared" si="87"/>
        <v>#DIV/0!</v>
      </c>
      <c r="T309" s="451" t="e">
        <f t="shared" si="85"/>
        <v>#DIV/0!</v>
      </c>
    </row>
    <row r="310" spans="1:20" ht="15.75" x14ac:dyDescent="0.25">
      <c r="A310" s="449"/>
      <c r="B310" s="419"/>
      <c r="C310" s="419"/>
      <c r="D310" s="419"/>
      <c r="E310" s="293"/>
      <c r="F310" s="293"/>
      <c r="G310" s="434" t="e">
        <f t="shared" si="83"/>
        <v>#DIV/0!</v>
      </c>
      <c r="H310" s="293"/>
      <c r="I310" s="293"/>
      <c r="J310" s="293"/>
      <c r="K310" s="434" t="e">
        <f t="shared" si="84"/>
        <v>#DIV/0!</v>
      </c>
      <c r="L310" s="293"/>
      <c r="M310" s="293"/>
      <c r="N310" s="293"/>
      <c r="O310" s="293"/>
      <c r="P310" s="434" t="e">
        <f t="shared" si="86"/>
        <v>#DIV/0!</v>
      </c>
      <c r="Q310" s="293"/>
      <c r="R310" s="293"/>
      <c r="S310" s="450" t="e">
        <f t="shared" si="87"/>
        <v>#DIV/0!</v>
      </c>
      <c r="T310" s="451" t="e">
        <f t="shared" si="85"/>
        <v>#DIV/0!</v>
      </c>
    </row>
    <row r="311" spans="1:20" ht="15.75" x14ac:dyDescent="0.25">
      <c r="A311" s="449"/>
      <c r="B311" s="419"/>
      <c r="C311" s="419"/>
      <c r="D311" s="419"/>
      <c r="E311" s="293"/>
      <c r="F311" s="293"/>
      <c r="G311" s="434" t="e">
        <f t="shared" si="83"/>
        <v>#DIV/0!</v>
      </c>
      <c r="H311" s="293"/>
      <c r="I311" s="293"/>
      <c r="J311" s="293"/>
      <c r="K311" s="434" t="e">
        <f t="shared" si="84"/>
        <v>#DIV/0!</v>
      </c>
      <c r="L311" s="293"/>
      <c r="M311" s="293"/>
      <c r="N311" s="293"/>
      <c r="O311" s="293"/>
      <c r="P311" s="434" t="e">
        <f t="shared" si="86"/>
        <v>#DIV/0!</v>
      </c>
      <c r="Q311" s="293"/>
      <c r="R311" s="293"/>
      <c r="S311" s="450" t="e">
        <f t="shared" si="87"/>
        <v>#DIV/0!</v>
      </c>
      <c r="T311" s="451" t="e">
        <f t="shared" si="85"/>
        <v>#DIV/0!</v>
      </c>
    </row>
    <row r="312" spans="1:20" ht="15.75" x14ac:dyDescent="0.25">
      <c r="A312" s="449"/>
      <c r="B312" s="419"/>
      <c r="C312" s="419"/>
      <c r="D312" s="419"/>
      <c r="E312" s="293"/>
      <c r="F312" s="293"/>
      <c r="G312" s="434" t="e">
        <f t="shared" si="83"/>
        <v>#DIV/0!</v>
      </c>
      <c r="H312" s="293"/>
      <c r="I312" s="293"/>
      <c r="J312" s="293"/>
      <c r="K312" s="434" t="e">
        <f t="shared" si="84"/>
        <v>#DIV/0!</v>
      </c>
      <c r="L312" s="293"/>
      <c r="M312" s="293"/>
      <c r="N312" s="293"/>
      <c r="O312" s="293"/>
      <c r="P312" s="434" t="e">
        <f t="shared" si="86"/>
        <v>#DIV/0!</v>
      </c>
      <c r="Q312" s="293"/>
      <c r="R312" s="293"/>
      <c r="S312" s="450" t="e">
        <f t="shared" si="87"/>
        <v>#DIV/0!</v>
      </c>
      <c r="T312" s="451" t="e">
        <f t="shared" si="85"/>
        <v>#DIV/0!</v>
      </c>
    </row>
    <row r="313" spans="1:20" ht="15.75" x14ac:dyDescent="0.25">
      <c r="A313" s="449"/>
      <c r="B313" s="419"/>
      <c r="C313" s="419"/>
      <c r="D313" s="419"/>
      <c r="E313" s="293"/>
      <c r="F313" s="293"/>
      <c r="G313" s="434" t="e">
        <f t="shared" si="83"/>
        <v>#DIV/0!</v>
      </c>
      <c r="H313" s="293"/>
      <c r="I313" s="293"/>
      <c r="J313" s="293"/>
      <c r="K313" s="434" t="e">
        <f t="shared" si="84"/>
        <v>#DIV/0!</v>
      </c>
      <c r="L313" s="293"/>
      <c r="M313" s="293"/>
      <c r="N313" s="293"/>
      <c r="O313" s="293"/>
      <c r="P313" s="434" t="e">
        <f t="shared" si="86"/>
        <v>#DIV/0!</v>
      </c>
      <c r="Q313" s="293"/>
      <c r="R313" s="293"/>
      <c r="S313" s="450" t="e">
        <f t="shared" si="87"/>
        <v>#DIV/0!</v>
      </c>
      <c r="T313" s="451" t="e">
        <f t="shared" si="85"/>
        <v>#DIV/0!</v>
      </c>
    </row>
    <row r="314" spans="1:20" ht="15.75" x14ac:dyDescent="0.25">
      <c r="A314" s="449"/>
      <c r="B314" s="419"/>
      <c r="C314" s="419"/>
      <c r="D314" s="419"/>
      <c r="E314" s="293"/>
      <c r="F314" s="293"/>
      <c r="G314" s="434" t="e">
        <f t="shared" si="83"/>
        <v>#DIV/0!</v>
      </c>
      <c r="H314" s="293"/>
      <c r="I314" s="293"/>
      <c r="J314" s="293"/>
      <c r="K314" s="434" t="e">
        <f t="shared" si="84"/>
        <v>#DIV/0!</v>
      </c>
      <c r="L314" s="293"/>
      <c r="M314" s="293"/>
      <c r="N314" s="293"/>
      <c r="O314" s="293"/>
      <c r="P314" s="434" t="e">
        <f t="shared" si="86"/>
        <v>#DIV/0!</v>
      </c>
      <c r="Q314" s="293"/>
      <c r="R314" s="293"/>
      <c r="S314" s="450" t="e">
        <f t="shared" si="87"/>
        <v>#DIV/0!</v>
      </c>
      <c r="T314" s="451" t="e">
        <f t="shared" si="85"/>
        <v>#DIV/0!</v>
      </c>
    </row>
    <row r="315" spans="1:20" ht="15.75" x14ac:dyDescent="0.25">
      <c r="A315" s="449"/>
      <c r="B315" s="419"/>
      <c r="C315" s="419"/>
      <c r="D315" s="419"/>
      <c r="E315" s="293"/>
      <c r="F315" s="293"/>
      <c r="G315" s="434" t="e">
        <f t="shared" si="83"/>
        <v>#DIV/0!</v>
      </c>
      <c r="H315" s="293"/>
      <c r="I315" s="293"/>
      <c r="J315" s="293"/>
      <c r="K315" s="434" t="e">
        <f t="shared" si="84"/>
        <v>#DIV/0!</v>
      </c>
      <c r="L315" s="293"/>
      <c r="M315" s="293"/>
      <c r="N315" s="293"/>
      <c r="O315" s="293"/>
      <c r="P315" s="434" t="e">
        <f t="shared" si="86"/>
        <v>#DIV/0!</v>
      </c>
      <c r="Q315" s="293"/>
      <c r="R315" s="293"/>
      <c r="S315" s="450" t="e">
        <f t="shared" si="87"/>
        <v>#DIV/0!</v>
      </c>
      <c r="T315" s="451" t="e">
        <f t="shared" si="85"/>
        <v>#DIV/0!</v>
      </c>
    </row>
    <row r="316" spans="1:20" ht="15.75" x14ac:dyDescent="0.25">
      <c r="A316" s="449"/>
      <c r="B316" s="419"/>
      <c r="C316" s="419"/>
      <c r="D316" s="419"/>
      <c r="E316" s="293"/>
      <c r="F316" s="293"/>
      <c r="G316" s="434" t="e">
        <f t="shared" si="83"/>
        <v>#DIV/0!</v>
      </c>
      <c r="H316" s="293"/>
      <c r="I316" s="293"/>
      <c r="J316" s="293"/>
      <c r="K316" s="434" t="e">
        <f t="shared" si="84"/>
        <v>#DIV/0!</v>
      </c>
      <c r="L316" s="293"/>
      <c r="M316" s="293"/>
      <c r="N316" s="293"/>
      <c r="O316" s="293"/>
      <c r="P316" s="434" t="e">
        <f t="shared" si="86"/>
        <v>#DIV/0!</v>
      </c>
      <c r="Q316" s="293"/>
      <c r="R316" s="293"/>
      <c r="S316" s="450" t="e">
        <f t="shared" si="87"/>
        <v>#DIV/0!</v>
      </c>
      <c r="T316" s="451" t="e">
        <f t="shared" si="85"/>
        <v>#DIV/0!</v>
      </c>
    </row>
    <row r="317" spans="1:20" ht="15.75" x14ac:dyDescent="0.25">
      <c r="A317" s="449"/>
      <c r="B317" s="419"/>
      <c r="C317" s="419"/>
      <c r="D317" s="419"/>
      <c r="E317" s="293"/>
      <c r="F317" s="293"/>
      <c r="G317" s="434" t="e">
        <f t="shared" si="83"/>
        <v>#DIV/0!</v>
      </c>
      <c r="H317" s="293"/>
      <c r="I317" s="293"/>
      <c r="J317" s="293"/>
      <c r="K317" s="434" t="e">
        <f t="shared" si="84"/>
        <v>#DIV/0!</v>
      </c>
      <c r="L317" s="293"/>
      <c r="M317" s="293"/>
      <c r="N317" s="293"/>
      <c r="O317" s="293"/>
      <c r="P317" s="434" t="e">
        <f t="shared" si="86"/>
        <v>#DIV/0!</v>
      </c>
      <c r="Q317" s="293"/>
      <c r="R317" s="293"/>
      <c r="S317" s="450" t="e">
        <f t="shared" si="87"/>
        <v>#DIV/0!</v>
      </c>
      <c r="T317" s="451" t="e">
        <f t="shared" si="85"/>
        <v>#DIV/0!</v>
      </c>
    </row>
    <row r="318" spans="1:20" ht="15.75" x14ac:dyDescent="0.25">
      <c r="A318" s="449"/>
      <c r="B318" s="419"/>
      <c r="C318" s="419"/>
      <c r="D318" s="419"/>
      <c r="E318" s="293"/>
      <c r="F318" s="293"/>
      <c r="G318" s="434" t="e">
        <f t="shared" si="83"/>
        <v>#DIV/0!</v>
      </c>
      <c r="H318" s="293"/>
      <c r="I318" s="293"/>
      <c r="J318" s="293"/>
      <c r="K318" s="434" t="e">
        <f t="shared" si="84"/>
        <v>#DIV/0!</v>
      </c>
      <c r="L318" s="293"/>
      <c r="M318" s="293"/>
      <c r="N318" s="293"/>
      <c r="O318" s="293"/>
      <c r="P318" s="434" t="e">
        <f t="shared" si="86"/>
        <v>#DIV/0!</v>
      </c>
      <c r="Q318" s="293"/>
      <c r="R318" s="293"/>
      <c r="S318" s="450" t="e">
        <f t="shared" si="87"/>
        <v>#DIV/0!</v>
      </c>
      <c r="T318" s="451" t="e">
        <f t="shared" si="85"/>
        <v>#DIV/0!</v>
      </c>
    </row>
    <row r="319" spans="1:20" ht="15.75" x14ac:dyDescent="0.25">
      <c r="A319" s="449"/>
      <c r="B319" s="419"/>
      <c r="C319" s="419"/>
      <c r="D319" s="419"/>
      <c r="E319" s="293"/>
      <c r="F319" s="293"/>
      <c r="G319" s="434" t="e">
        <f t="shared" si="83"/>
        <v>#DIV/0!</v>
      </c>
      <c r="H319" s="293"/>
      <c r="I319" s="293"/>
      <c r="J319" s="293"/>
      <c r="K319" s="434" t="e">
        <f t="shared" si="84"/>
        <v>#DIV/0!</v>
      </c>
      <c r="L319" s="293"/>
      <c r="M319" s="293"/>
      <c r="N319" s="293"/>
      <c r="O319" s="293"/>
      <c r="P319" s="434" t="e">
        <f t="shared" si="86"/>
        <v>#DIV/0!</v>
      </c>
      <c r="Q319" s="293"/>
      <c r="R319" s="293"/>
      <c r="S319" s="450" t="e">
        <f t="shared" si="87"/>
        <v>#DIV/0!</v>
      </c>
      <c r="T319" s="451" t="e">
        <f t="shared" si="85"/>
        <v>#DIV/0!</v>
      </c>
    </row>
    <row r="320" spans="1:20" ht="15.75" x14ac:dyDescent="0.25">
      <c r="A320" s="449"/>
      <c r="B320" s="419"/>
      <c r="C320" s="419"/>
      <c r="D320" s="419"/>
      <c r="E320" s="293"/>
      <c r="F320" s="293"/>
      <c r="G320" s="434" t="e">
        <f t="shared" si="83"/>
        <v>#DIV/0!</v>
      </c>
      <c r="H320" s="293"/>
      <c r="I320" s="293"/>
      <c r="J320" s="293"/>
      <c r="K320" s="434" t="e">
        <f t="shared" si="84"/>
        <v>#DIV/0!</v>
      </c>
      <c r="L320" s="293"/>
      <c r="M320" s="293"/>
      <c r="N320" s="293"/>
      <c r="O320" s="293"/>
      <c r="P320" s="434" t="e">
        <f t="shared" si="86"/>
        <v>#DIV/0!</v>
      </c>
      <c r="Q320" s="293"/>
      <c r="R320" s="293"/>
      <c r="S320" s="450" t="e">
        <f t="shared" si="87"/>
        <v>#DIV/0!</v>
      </c>
      <c r="T320" s="451" t="e">
        <f t="shared" si="85"/>
        <v>#DIV/0!</v>
      </c>
    </row>
    <row r="321" spans="1:20" ht="15.75" x14ac:dyDescent="0.25">
      <c r="A321" s="449"/>
      <c r="B321" s="419"/>
      <c r="C321" s="419"/>
      <c r="D321" s="419"/>
      <c r="E321" s="293"/>
      <c r="F321" s="293"/>
      <c r="G321" s="434" t="e">
        <f t="shared" si="83"/>
        <v>#DIV/0!</v>
      </c>
      <c r="H321" s="293"/>
      <c r="I321" s="293"/>
      <c r="J321" s="293"/>
      <c r="K321" s="434" t="e">
        <f t="shared" si="84"/>
        <v>#DIV/0!</v>
      </c>
      <c r="L321" s="293"/>
      <c r="M321" s="293"/>
      <c r="N321" s="293"/>
      <c r="O321" s="293"/>
      <c r="P321" s="434" t="e">
        <f t="shared" si="86"/>
        <v>#DIV/0!</v>
      </c>
      <c r="Q321" s="293"/>
      <c r="R321" s="293"/>
      <c r="S321" s="450" t="e">
        <f t="shared" si="87"/>
        <v>#DIV/0!</v>
      </c>
      <c r="T321" s="451" t="e">
        <f t="shared" si="85"/>
        <v>#DIV/0!</v>
      </c>
    </row>
    <row r="322" spans="1:20" ht="15.75" x14ac:dyDescent="0.25">
      <c r="A322" s="449"/>
      <c r="B322" s="419"/>
      <c r="C322" s="419"/>
      <c r="D322" s="419"/>
      <c r="E322" s="293"/>
      <c r="F322" s="293"/>
      <c r="G322" s="434" t="e">
        <f t="shared" si="83"/>
        <v>#DIV/0!</v>
      </c>
      <c r="H322" s="293"/>
      <c r="I322" s="293"/>
      <c r="J322" s="293"/>
      <c r="K322" s="434" t="e">
        <f t="shared" si="84"/>
        <v>#DIV/0!</v>
      </c>
      <c r="L322" s="293"/>
      <c r="M322" s="293"/>
      <c r="N322" s="293"/>
      <c r="O322" s="293"/>
      <c r="P322" s="434" t="e">
        <f t="shared" si="86"/>
        <v>#DIV/0!</v>
      </c>
      <c r="Q322" s="293"/>
      <c r="R322" s="293"/>
      <c r="S322" s="450" t="e">
        <f t="shared" si="87"/>
        <v>#DIV/0!</v>
      </c>
      <c r="T322" s="451" t="e">
        <f t="shared" si="85"/>
        <v>#DIV/0!</v>
      </c>
    </row>
    <row r="323" spans="1:20" ht="15.75" x14ac:dyDescent="0.25">
      <c r="A323" s="449"/>
      <c r="B323" s="419"/>
      <c r="C323" s="419"/>
      <c r="D323" s="419"/>
      <c r="E323" s="293"/>
      <c r="F323" s="293"/>
      <c r="G323" s="434" t="e">
        <f t="shared" si="83"/>
        <v>#DIV/0!</v>
      </c>
      <c r="H323" s="293"/>
      <c r="I323" s="293"/>
      <c r="J323" s="293"/>
      <c r="K323" s="434" t="e">
        <f t="shared" si="84"/>
        <v>#DIV/0!</v>
      </c>
      <c r="L323" s="293"/>
      <c r="M323" s="293"/>
      <c r="N323" s="293"/>
      <c r="O323" s="293"/>
      <c r="P323" s="434" t="e">
        <f t="shared" si="86"/>
        <v>#DIV/0!</v>
      </c>
      <c r="Q323" s="293"/>
      <c r="R323" s="293"/>
      <c r="S323" s="450" t="e">
        <f t="shared" si="87"/>
        <v>#DIV/0!</v>
      </c>
      <c r="T323" s="451" t="e">
        <f t="shared" si="85"/>
        <v>#DIV/0!</v>
      </c>
    </row>
    <row r="324" spans="1:20" ht="15.75" x14ac:dyDescent="0.25">
      <c r="A324" s="449"/>
      <c r="B324" s="419"/>
      <c r="C324" s="419"/>
      <c r="D324" s="419"/>
      <c r="E324" s="293"/>
      <c r="F324" s="293"/>
      <c r="G324" s="434" t="e">
        <f t="shared" si="83"/>
        <v>#DIV/0!</v>
      </c>
      <c r="H324" s="293"/>
      <c r="I324" s="293"/>
      <c r="J324" s="293"/>
      <c r="K324" s="434" t="e">
        <f t="shared" si="84"/>
        <v>#DIV/0!</v>
      </c>
      <c r="L324" s="293"/>
      <c r="M324" s="293"/>
      <c r="N324" s="293"/>
      <c r="O324" s="293"/>
      <c r="P324" s="434" t="e">
        <f t="shared" si="86"/>
        <v>#DIV/0!</v>
      </c>
      <c r="Q324" s="293"/>
      <c r="R324" s="293"/>
      <c r="S324" s="450" t="e">
        <f t="shared" si="87"/>
        <v>#DIV/0!</v>
      </c>
      <c r="T324" s="451" t="e">
        <f t="shared" si="85"/>
        <v>#DIV/0!</v>
      </c>
    </row>
    <row r="325" spans="1:20" ht="15.75" x14ac:dyDescent="0.25">
      <c r="A325" s="449"/>
      <c r="B325" s="419"/>
      <c r="C325" s="419"/>
      <c r="D325" s="419"/>
      <c r="E325" s="293"/>
      <c r="F325" s="293"/>
      <c r="G325" s="434" t="e">
        <f t="shared" si="83"/>
        <v>#DIV/0!</v>
      </c>
      <c r="H325" s="293"/>
      <c r="I325" s="293"/>
      <c r="J325" s="293"/>
      <c r="K325" s="434" t="e">
        <f t="shared" si="84"/>
        <v>#DIV/0!</v>
      </c>
      <c r="L325" s="293"/>
      <c r="M325" s="293"/>
      <c r="N325" s="293"/>
      <c r="O325" s="293"/>
      <c r="P325" s="434" t="e">
        <f t="shared" si="86"/>
        <v>#DIV/0!</v>
      </c>
      <c r="Q325" s="293"/>
      <c r="R325" s="293"/>
      <c r="S325" s="450" t="e">
        <f t="shared" si="87"/>
        <v>#DIV/0!</v>
      </c>
      <c r="T325" s="451" t="e">
        <f t="shared" si="85"/>
        <v>#DIV/0!</v>
      </c>
    </row>
    <row r="326" spans="1:20" ht="15.75" x14ac:dyDescent="0.25">
      <c r="A326" s="449"/>
      <c r="B326" s="419"/>
      <c r="C326" s="419"/>
      <c r="D326" s="419"/>
      <c r="E326" s="293"/>
      <c r="F326" s="293"/>
      <c r="G326" s="434" t="e">
        <f t="shared" si="83"/>
        <v>#DIV/0!</v>
      </c>
      <c r="H326" s="293"/>
      <c r="I326" s="293"/>
      <c r="J326" s="293"/>
      <c r="K326" s="434" t="e">
        <f t="shared" si="84"/>
        <v>#DIV/0!</v>
      </c>
      <c r="L326" s="293"/>
      <c r="M326" s="293"/>
      <c r="N326" s="293"/>
      <c r="O326" s="293"/>
      <c r="P326" s="434" t="e">
        <f t="shared" si="86"/>
        <v>#DIV/0!</v>
      </c>
      <c r="Q326" s="293"/>
      <c r="R326" s="293"/>
      <c r="S326" s="450" t="e">
        <f t="shared" si="87"/>
        <v>#DIV/0!</v>
      </c>
      <c r="T326" s="451" t="e">
        <f t="shared" si="85"/>
        <v>#DIV/0!</v>
      </c>
    </row>
    <row r="327" spans="1:20" ht="15.75" x14ac:dyDescent="0.25">
      <c r="A327" s="449"/>
      <c r="B327" s="419"/>
      <c r="C327" s="419"/>
      <c r="D327" s="419"/>
      <c r="E327" s="293"/>
      <c r="F327" s="293"/>
      <c r="G327" s="434" t="e">
        <f t="shared" ref="G327:G371" si="88">IF(AVERAGE(E327:F327)&lt;=1.5,"Bajo",IF(AND(AVERAGE(E327:F327)&gt;=1.6,AVERAGE(E327:F327)&lt;=2.5),"Medio",IF(AND(AVERAGE(E327:F327)&gt;=2.6),"Alto")))</f>
        <v>#DIV/0!</v>
      </c>
      <c r="H327" s="293"/>
      <c r="I327" s="293"/>
      <c r="J327" s="293"/>
      <c r="K327" s="434" t="e">
        <f t="shared" ref="K327:K371" si="89">IF(AVERAGE(H327:J327)&lt;=1.5,"Bajo",IF(AND(AVERAGE(H327:J327)&gt;=1.6,AVERAGE(H327:J327)&lt;=2.5),"Medio",IF(AND(AVERAGE(H327:J327)&gt;=2.6),"Alto")))</f>
        <v>#DIV/0!</v>
      </c>
      <c r="L327" s="293"/>
      <c r="M327" s="293"/>
      <c r="N327" s="293"/>
      <c r="O327" s="293"/>
      <c r="P327" s="434" t="e">
        <f t="shared" si="86"/>
        <v>#DIV/0!</v>
      </c>
      <c r="Q327" s="293"/>
      <c r="R327" s="293"/>
      <c r="S327" s="450" t="e">
        <f t="shared" si="87"/>
        <v>#DIV/0!</v>
      </c>
      <c r="T327" s="451" t="e">
        <f t="shared" ref="T327:T371" si="90">IF(AVERAGE(E327:F327,H327:J327,L327:O327,Q327:R327)&lt;1.6,"ACEPTABLE",IF(AND(AVERAGE(E327:F327,H327:J327,L327:O327,Q327:R327)&gt;=1.6,AVERAGE(E327:F327,H327:J327,L327:O327,Q327:R327)&lt;2.6),"MODERADO",IF(AND(AVERAGE(E327:F327,H327:J327,L327:O327,Q327:R327)&gt;=2.6),"CRITICO")))</f>
        <v>#DIV/0!</v>
      </c>
    </row>
    <row r="328" spans="1:20" ht="15.75" x14ac:dyDescent="0.25">
      <c r="A328" s="449"/>
      <c r="B328" s="419"/>
      <c r="C328" s="419"/>
      <c r="D328" s="419"/>
      <c r="E328" s="293"/>
      <c r="F328" s="293"/>
      <c r="G328" s="434" t="e">
        <f t="shared" si="88"/>
        <v>#DIV/0!</v>
      </c>
      <c r="H328" s="293"/>
      <c r="I328" s="293"/>
      <c r="J328" s="293"/>
      <c r="K328" s="434" t="e">
        <f t="shared" si="89"/>
        <v>#DIV/0!</v>
      </c>
      <c r="L328" s="293"/>
      <c r="M328" s="293"/>
      <c r="N328" s="293"/>
      <c r="O328" s="293"/>
      <c r="P328" s="434" t="e">
        <f t="shared" si="86"/>
        <v>#DIV/0!</v>
      </c>
      <c r="Q328" s="293"/>
      <c r="R328" s="293"/>
      <c r="S328" s="450" t="e">
        <f t="shared" si="87"/>
        <v>#DIV/0!</v>
      </c>
      <c r="T328" s="451" t="e">
        <f t="shared" si="90"/>
        <v>#DIV/0!</v>
      </c>
    </row>
    <row r="329" spans="1:20" ht="15.75" x14ac:dyDescent="0.25">
      <c r="A329" s="449"/>
      <c r="B329" s="419"/>
      <c r="C329" s="419"/>
      <c r="D329" s="419"/>
      <c r="E329" s="293"/>
      <c r="F329" s="293"/>
      <c r="G329" s="434" t="e">
        <f t="shared" si="88"/>
        <v>#DIV/0!</v>
      </c>
      <c r="H329" s="293"/>
      <c r="I329" s="293"/>
      <c r="J329" s="293"/>
      <c r="K329" s="434" t="e">
        <f t="shared" si="89"/>
        <v>#DIV/0!</v>
      </c>
      <c r="L329" s="293"/>
      <c r="M329" s="293"/>
      <c r="N329" s="293"/>
      <c r="O329" s="293"/>
      <c r="P329" s="434" t="e">
        <f t="shared" si="86"/>
        <v>#DIV/0!</v>
      </c>
      <c r="Q329" s="293"/>
      <c r="R329" s="293"/>
      <c r="S329" s="450" t="e">
        <f t="shared" si="87"/>
        <v>#DIV/0!</v>
      </c>
      <c r="T329" s="451" t="e">
        <f t="shared" si="90"/>
        <v>#DIV/0!</v>
      </c>
    </row>
    <row r="330" spans="1:20" ht="15.75" x14ac:dyDescent="0.25">
      <c r="A330" s="449"/>
      <c r="B330" s="419"/>
      <c r="C330" s="419"/>
      <c r="D330" s="419"/>
      <c r="E330" s="293"/>
      <c r="F330" s="293"/>
      <c r="G330" s="434" t="e">
        <f t="shared" si="88"/>
        <v>#DIV/0!</v>
      </c>
      <c r="H330" s="293"/>
      <c r="I330" s="293"/>
      <c r="J330" s="293"/>
      <c r="K330" s="434" t="e">
        <f t="shared" si="89"/>
        <v>#DIV/0!</v>
      </c>
      <c r="L330" s="293"/>
      <c r="M330" s="293"/>
      <c r="N330" s="293"/>
      <c r="O330" s="293"/>
      <c r="P330" s="434" t="e">
        <f t="shared" si="86"/>
        <v>#DIV/0!</v>
      </c>
      <c r="Q330" s="293"/>
      <c r="R330" s="293"/>
      <c r="S330" s="450" t="e">
        <f t="shared" si="87"/>
        <v>#DIV/0!</v>
      </c>
      <c r="T330" s="451" t="e">
        <f t="shared" si="90"/>
        <v>#DIV/0!</v>
      </c>
    </row>
    <row r="331" spans="1:20" ht="15.75" x14ac:dyDescent="0.25">
      <c r="A331" s="449"/>
      <c r="B331" s="419"/>
      <c r="C331" s="419"/>
      <c r="D331" s="419"/>
      <c r="E331" s="293"/>
      <c r="F331" s="293"/>
      <c r="G331" s="434" t="e">
        <f t="shared" si="88"/>
        <v>#DIV/0!</v>
      </c>
      <c r="H331" s="293"/>
      <c r="I331" s="293"/>
      <c r="J331" s="293"/>
      <c r="K331" s="434" t="e">
        <f t="shared" si="89"/>
        <v>#DIV/0!</v>
      </c>
      <c r="L331" s="293"/>
      <c r="M331" s="293"/>
      <c r="N331" s="293"/>
      <c r="O331" s="293"/>
      <c r="P331" s="434" t="e">
        <f t="shared" si="86"/>
        <v>#DIV/0!</v>
      </c>
      <c r="Q331" s="293"/>
      <c r="R331" s="293"/>
      <c r="S331" s="450" t="e">
        <f t="shared" si="87"/>
        <v>#DIV/0!</v>
      </c>
      <c r="T331" s="451" t="e">
        <f t="shared" si="90"/>
        <v>#DIV/0!</v>
      </c>
    </row>
    <row r="332" spans="1:20" ht="15.75" x14ac:dyDescent="0.25">
      <c r="A332" s="449"/>
      <c r="B332" s="419"/>
      <c r="C332" s="419"/>
      <c r="D332" s="419"/>
      <c r="E332" s="293"/>
      <c r="F332" s="293"/>
      <c r="G332" s="434" t="e">
        <f t="shared" si="88"/>
        <v>#DIV/0!</v>
      </c>
      <c r="H332" s="293"/>
      <c r="I332" s="293"/>
      <c r="J332" s="293"/>
      <c r="K332" s="434" t="e">
        <f t="shared" si="89"/>
        <v>#DIV/0!</v>
      </c>
      <c r="L332" s="293"/>
      <c r="M332" s="293"/>
      <c r="N332" s="293"/>
      <c r="O332" s="293"/>
      <c r="P332" s="434" t="e">
        <f t="shared" si="86"/>
        <v>#DIV/0!</v>
      </c>
      <c r="Q332" s="293"/>
      <c r="R332" s="293"/>
      <c r="S332" s="450" t="e">
        <f t="shared" si="87"/>
        <v>#DIV/0!</v>
      </c>
      <c r="T332" s="451" t="e">
        <f t="shared" si="90"/>
        <v>#DIV/0!</v>
      </c>
    </row>
    <row r="333" spans="1:20" ht="15.75" x14ac:dyDescent="0.25">
      <c r="A333" s="449"/>
      <c r="B333" s="419"/>
      <c r="C333" s="419"/>
      <c r="D333" s="419"/>
      <c r="E333" s="293"/>
      <c r="F333" s="293"/>
      <c r="G333" s="434" t="e">
        <f t="shared" si="88"/>
        <v>#DIV/0!</v>
      </c>
      <c r="H333" s="293"/>
      <c r="I333" s="293"/>
      <c r="J333" s="293"/>
      <c r="K333" s="434" t="e">
        <f t="shared" si="89"/>
        <v>#DIV/0!</v>
      </c>
      <c r="L333" s="293"/>
      <c r="M333" s="293"/>
      <c r="N333" s="293"/>
      <c r="O333" s="293"/>
      <c r="P333" s="434" t="e">
        <f t="shared" si="86"/>
        <v>#DIV/0!</v>
      </c>
      <c r="Q333" s="293"/>
      <c r="R333" s="293"/>
      <c r="S333" s="450" t="e">
        <f t="shared" si="87"/>
        <v>#DIV/0!</v>
      </c>
      <c r="T333" s="451" t="e">
        <f t="shared" si="90"/>
        <v>#DIV/0!</v>
      </c>
    </row>
    <row r="334" spans="1:20" ht="15.75" x14ac:dyDescent="0.25">
      <c r="A334" s="449"/>
      <c r="B334" s="419"/>
      <c r="C334" s="419"/>
      <c r="D334" s="419"/>
      <c r="E334" s="293"/>
      <c r="F334" s="293"/>
      <c r="G334" s="434" t="e">
        <f t="shared" si="88"/>
        <v>#DIV/0!</v>
      </c>
      <c r="H334" s="293"/>
      <c r="I334" s="293"/>
      <c r="J334" s="293"/>
      <c r="K334" s="434" t="e">
        <f t="shared" si="89"/>
        <v>#DIV/0!</v>
      </c>
      <c r="L334" s="293"/>
      <c r="M334" s="293"/>
      <c r="N334" s="293"/>
      <c r="O334" s="293"/>
      <c r="P334" s="434" t="e">
        <f t="shared" si="86"/>
        <v>#DIV/0!</v>
      </c>
      <c r="Q334" s="293"/>
      <c r="R334" s="293"/>
      <c r="S334" s="450" t="e">
        <f t="shared" si="87"/>
        <v>#DIV/0!</v>
      </c>
      <c r="T334" s="451" t="e">
        <f t="shared" si="90"/>
        <v>#DIV/0!</v>
      </c>
    </row>
    <row r="335" spans="1:20" ht="15.75" x14ac:dyDescent="0.25">
      <c r="A335" s="449"/>
      <c r="B335" s="419"/>
      <c r="C335" s="419"/>
      <c r="D335" s="419"/>
      <c r="E335" s="293"/>
      <c r="F335" s="293"/>
      <c r="G335" s="434" t="e">
        <f t="shared" si="88"/>
        <v>#DIV/0!</v>
      </c>
      <c r="H335" s="293"/>
      <c r="I335" s="293"/>
      <c r="J335" s="293"/>
      <c r="K335" s="434" t="e">
        <f t="shared" si="89"/>
        <v>#DIV/0!</v>
      </c>
      <c r="L335" s="293"/>
      <c r="M335" s="293"/>
      <c r="N335" s="293"/>
      <c r="O335" s="293"/>
      <c r="P335" s="434" t="e">
        <f t="shared" si="86"/>
        <v>#DIV/0!</v>
      </c>
      <c r="Q335" s="293"/>
      <c r="R335" s="293"/>
      <c r="S335" s="450" t="e">
        <f t="shared" si="87"/>
        <v>#DIV/0!</v>
      </c>
      <c r="T335" s="451" t="e">
        <f t="shared" si="90"/>
        <v>#DIV/0!</v>
      </c>
    </row>
    <row r="336" spans="1:20" ht="15.75" x14ac:dyDescent="0.25">
      <c r="A336" s="449"/>
      <c r="B336" s="419"/>
      <c r="C336" s="419"/>
      <c r="D336" s="419"/>
      <c r="E336" s="293"/>
      <c r="F336" s="293"/>
      <c r="G336" s="434" t="e">
        <f t="shared" si="88"/>
        <v>#DIV/0!</v>
      </c>
      <c r="H336" s="293"/>
      <c r="I336" s="293"/>
      <c r="J336" s="293"/>
      <c r="K336" s="434" t="e">
        <f t="shared" si="89"/>
        <v>#DIV/0!</v>
      </c>
      <c r="L336" s="293"/>
      <c r="M336" s="293"/>
      <c r="N336" s="293"/>
      <c r="O336" s="293"/>
      <c r="P336" s="434" t="e">
        <f t="shared" si="86"/>
        <v>#DIV/0!</v>
      </c>
      <c r="Q336" s="293"/>
      <c r="R336" s="293"/>
      <c r="S336" s="450" t="e">
        <f t="shared" si="87"/>
        <v>#DIV/0!</v>
      </c>
      <c r="T336" s="451" t="e">
        <f t="shared" si="90"/>
        <v>#DIV/0!</v>
      </c>
    </row>
    <row r="337" spans="1:20" ht="15.75" x14ac:dyDescent="0.25">
      <c r="A337" s="449"/>
      <c r="B337" s="419"/>
      <c r="C337" s="419"/>
      <c r="D337" s="419"/>
      <c r="E337" s="293"/>
      <c r="F337" s="293"/>
      <c r="G337" s="434" t="e">
        <f t="shared" si="88"/>
        <v>#DIV/0!</v>
      </c>
      <c r="H337" s="293"/>
      <c r="I337" s="293"/>
      <c r="J337" s="293"/>
      <c r="K337" s="434" t="e">
        <f t="shared" si="89"/>
        <v>#DIV/0!</v>
      </c>
      <c r="L337" s="293"/>
      <c r="M337" s="293"/>
      <c r="N337" s="293"/>
      <c r="O337" s="293"/>
      <c r="P337" s="434" t="e">
        <f t="shared" si="86"/>
        <v>#DIV/0!</v>
      </c>
      <c r="Q337" s="293"/>
      <c r="R337" s="293"/>
      <c r="S337" s="450" t="e">
        <f t="shared" si="87"/>
        <v>#DIV/0!</v>
      </c>
      <c r="T337" s="451" t="e">
        <f t="shared" si="90"/>
        <v>#DIV/0!</v>
      </c>
    </row>
    <row r="338" spans="1:20" ht="15.75" x14ac:dyDescent="0.25">
      <c r="A338" s="449"/>
      <c r="B338" s="419"/>
      <c r="C338" s="419"/>
      <c r="D338" s="419"/>
      <c r="E338" s="293"/>
      <c r="F338" s="293"/>
      <c r="G338" s="434" t="e">
        <f t="shared" si="88"/>
        <v>#DIV/0!</v>
      </c>
      <c r="H338" s="293"/>
      <c r="I338" s="293"/>
      <c r="J338" s="293"/>
      <c r="K338" s="434" t="e">
        <f t="shared" si="89"/>
        <v>#DIV/0!</v>
      </c>
      <c r="L338" s="293"/>
      <c r="M338" s="293"/>
      <c r="N338" s="293"/>
      <c r="O338" s="293"/>
      <c r="P338" s="434" t="e">
        <f t="shared" si="86"/>
        <v>#DIV/0!</v>
      </c>
      <c r="Q338" s="293"/>
      <c r="R338" s="293"/>
      <c r="S338" s="450" t="e">
        <f t="shared" si="87"/>
        <v>#DIV/0!</v>
      </c>
      <c r="T338" s="451" t="e">
        <f t="shared" si="90"/>
        <v>#DIV/0!</v>
      </c>
    </row>
    <row r="339" spans="1:20" ht="15.75" x14ac:dyDescent="0.25">
      <c r="A339" s="449"/>
      <c r="B339" s="419"/>
      <c r="C339" s="419"/>
      <c r="D339" s="419"/>
      <c r="E339" s="293"/>
      <c r="F339" s="293"/>
      <c r="G339" s="434" t="e">
        <f t="shared" si="88"/>
        <v>#DIV/0!</v>
      </c>
      <c r="H339" s="293"/>
      <c r="I339" s="293"/>
      <c r="J339" s="293"/>
      <c r="K339" s="434" t="e">
        <f t="shared" si="89"/>
        <v>#DIV/0!</v>
      </c>
      <c r="L339" s="293"/>
      <c r="M339" s="293"/>
      <c r="N339" s="293"/>
      <c r="O339" s="293"/>
      <c r="P339" s="434" t="e">
        <f t="shared" si="86"/>
        <v>#DIV/0!</v>
      </c>
      <c r="Q339" s="293"/>
      <c r="R339" s="293"/>
      <c r="S339" s="450" t="e">
        <f t="shared" si="87"/>
        <v>#DIV/0!</v>
      </c>
      <c r="T339" s="451" t="e">
        <f t="shared" si="90"/>
        <v>#DIV/0!</v>
      </c>
    </row>
    <row r="340" spans="1:20" ht="15.75" x14ac:dyDescent="0.25">
      <c r="A340" s="449"/>
      <c r="B340" s="419"/>
      <c r="C340" s="419"/>
      <c r="D340" s="419"/>
      <c r="E340" s="293"/>
      <c r="F340" s="293"/>
      <c r="G340" s="434" t="e">
        <f t="shared" si="88"/>
        <v>#DIV/0!</v>
      </c>
      <c r="H340" s="293"/>
      <c r="I340" s="293"/>
      <c r="J340" s="293"/>
      <c r="K340" s="434" t="e">
        <f t="shared" si="89"/>
        <v>#DIV/0!</v>
      </c>
      <c r="L340" s="293"/>
      <c r="M340" s="293"/>
      <c r="N340" s="293"/>
      <c r="O340" s="293"/>
      <c r="P340" s="434" t="e">
        <f t="shared" si="86"/>
        <v>#DIV/0!</v>
      </c>
      <c r="Q340" s="293"/>
      <c r="R340" s="293"/>
      <c r="S340" s="450" t="e">
        <f t="shared" si="87"/>
        <v>#DIV/0!</v>
      </c>
      <c r="T340" s="451" t="e">
        <f t="shared" si="90"/>
        <v>#DIV/0!</v>
      </c>
    </row>
    <row r="341" spans="1:20" ht="15.75" x14ac:dyDescent="0.25">
      <c r="A341" s="449"/>
      <c r="B341" s="419"/>
      <c r="C341" s="419"/>
      <c r="D341" s="419"/>
      <c r="E341" s="293"/>
      <c r="F341" s="293"/>
      <c r="G341" s="434" t="e">
        <f t="shared" si="88"/>
        <v>#DIV/0!</v>
      </c>
      <c r="H341" s="293"/>
      <c r="I341" s="293"/>
      <c r="J341" s="293"/>
      <c r="K341" s="434" t="e">
        <f t="shared" si="89"/>
        <v>#DIV/0!</v>
      </c>
      <c r="L341" s="293"/>
      <c r="M341" s="293"/>
      <c r="N341" s="293"/>
      <c r="O341" s="293"/>
      <c r="P341" s="434" t="e">
        <f t="shared" si="86"/>
        <v>#DIV/0!</v>
      </c>
      <c r="Q341" s="293"/>
      <c r="R341" s="293"/>
      <c r="S341" s="450" t="e">
        <f t="shared" si="87"/>
        <v>#DIV/0!</v>
      </c>
      <c r="T341" s="451" t="e">
        <f t="shared" si="90"/>
        <v>#DIV/0!</v>
      </c>
    </row>
    <row r="342" spans="1:20" ht="15.75" x14ac:dyDescent="0.25">
      <c r="A342" s="449"/>
      <c r="B342" s="419"/>
      <c r="C342" s="419"/>
      <c r="D342" s="419"/>
      <c r="E342" s="293"/>
      <c r="F342" s="293"/>
      <c r="G342" s="434" t="e">
        <f t="shared" si="88"/>
        <v>#DIV/0!</v>
      </c>
      <c r="H342" s="293"/>
      <c r="I342" s="293"/>
      <c r="J342" s="293"/>
      <c r="K342" s="434" t="e">
        <f t="shared" si="89"/>
        <v>#DIV/0!</v>
      </c>
      <c r="L342" s="293"/>
      <c r="M342" s="293"/>
      <c r="N342" s="293"/>
      <c r="O342" s="293"/>
      <c r="P342" s="434" t="e">
        <f t="shared" si="86"/>
        <v>#DIV/0!</v>
      </c>
      <c r="Q342" s="293"/>
      <c r="R342" s="293"/>
      <c r="S342" s="450" t="e">
        <f t="shared" si="87"/>
        <v>#DIV/0!</v>
      </c>
      <c r="T342" s="451" t="e">
        <f t="shared" si="90"/>
        <v>#DIV/0!</v>
      </c>
    </row>
    <row r="343" spans="1:20" ht="15.75" x14ac:dyDescent="0.25">
      <c r="A343" s="449"/>
      <c r="B343" s="419"/>
      <c r="C343" s="419"/>
      <c r="D343" s="419"/>
      <c r="E343" s="293"/>
      <c r="F343" s="293"/>
      <c r="G343" s="434" t="e">
        <f t="shared" si="88"/>
        <v>#DIV/0!</v>
      </c>
      <c r="H343" s="293"/>
      <c r="I343" s="293"/>
      <c r="J343" s="293"/>
      <c r="K343" s="434" t="e">
        <f t="shared" si="89"/>
        <v>#DIV/0!</v>
      </c>
      <c r="L343" s="293"/>
      <c r="M343" s="293"/>
      <c r="N343" s="293"/>
      <c r="O343" s="293"/>
      <c r="P343" s="434" t="e">
        <f t="shared" si="86"/>
        <v>#DIV/0!</v>
      </c>
      <c r="Q343" s="293"/>
      <c r="R343" s="293"/>
      <c r="S343" s="450" t="e">
        <f t="shared" si="87"/>
        <v>#DIV/0!</v>
      </c>
      <c r="T343" s="451" t="e">
        <f t="shared" si="90"/>
        <v>#DIV/0!</v>
      </c>
    </row>
    <row r="344" spans="1:20" ht="15.75" x14ac:dyDescent="0.25">
      <c r="A344" s="449"/>
      <c r="B344" s="419"/>
      <c r="C344" s="419"/>
      <c r="D344" s="419"/>
      <c r="E344" s="293"/>
      <c r="F344" s="293"/>
      <c r="G344" s="434" t="e">
        <f t="shared" si="88"/>
        <v>#DIV/0!</v>
      </c>
      <c r="H344" s="293"/>
      <c r="I344" s="293"/>
      <c r="J344" s="293"/>
      <c r="K344" s="434" t="e">
        <f t="shared" si="89"/>
        <v>#DIV/0!</v>
      </c>
      <c r="L344" s="293"/>
      <c r="M344" s="293"/>
      <c r="N344" s="293"/>
      <c r="O344" s="293"/>
      <c r="P344" s="434" t="e">
        <f t="shared" si="86"/>
        <v>#DIV/0!</v>
      </c>
      <c r="Q344" s="293"/>
      <c r="R344" s="293"/>
      <c r="S344" s="450" t="e">
        <f t="shared" si="87"/>
        <v>#DIV/0!</v>
      </c>
      <c r="T344" s="451" t="e">
        <f t="shared" si="90"/>
        <v>#DIV/0!</v>
      </c>
    </row>
    <row r="345" spans="1:20" ht="15.75" x14ac:dyDescent="0.25">
      <c r="A345" s="449"/>
      <c r="B345" s="419"/>
      <c r="C345" s="419"/>
      <c r="D345" s="419"/>
      <c r="E345" s="293"/>
      <c r="F345" s="293"/>
      <c r="G345" s="434" t="e">
        <f t="shared" si="88"/>
        <v>#DIV/0!</v>
      </c>
      <c r="H345" s="293"/>
      <c r="I345" s="293"/>
      <c r="J345" s="293"/>
      <c r="K345" s="434" t="e">
        <f t="shared" si="89"/>
        <v>#DIV/0!</v>
      </c>
      <c r="L345" s="293"/>
      <c r="M345" s="293"/>
      <c r="N345" s="293"/>
      <c r="O345" s="293"/>
      <c r="P345" s="434" t="e">
        <f t="shared" si="86"/>
        <v>#DIV/0!</v>
      </c>
      <c r="Q345" s="293"/>
      <c r="R345" s="293"/>
      <c r="S345" s="450" t="e">
        <f t="shared" si="87"/>
        <v>#DIV/0!</v>
      </c>
      <c r="T345" s="451" t="e">
        <f t="shared" si="90"/>
        <v>#DIV/0!</v>
      </c>
    </row>
    <row r="346" spans="1:20" ht="15.75" x14ac:dyDescent="0.25">
      <c r="A346" s="449"/>
      <c r="B346" s="419"/>
      <c r="C346" s="419"/>
      <c r="D346" s="419"/>
      <c r="E346" s="293"/>
      <c r="F346" s="293"/>
      <c r="G346" s="434" t="e">
        <f t="shared" si="88"/>
        <v>#DIV/0!</v>
      </c>
      <c r="H346" s="293"/>
      <c r="I346" s="293"/>
      <c r="J346" s="293"/>
      <c r="K346" s="434" t="e">
        <f t="shared" si="89"/>
        <v>#DIV/0!</v>
      </c>
      <c r="L346" s="293"/>
      <c r="M346" s="293"/>
      <c r="N346" s="293"/>
      <c r="O346" s="293"/>
      <c r="P346" s="434" t="e">
        <f t="shared" si="86"/>
        <v>#DIV/0!</v>
      </c>
      <c r="Q346" s="293"/>
      <c r="R346" s="293"/>
      <c r="S346" s="450" t="e">
        <f t="shared" si="87"/>
        <v>#DIV/0!</v>
      </c>
      <c r="T346" s="451" t="e">
        <f t="shared" si="90"/>
        <v>#DIV/0!</v>
      </c>
    </row>
    <row r="347" spans="1:20" ht="15.75" x14ac:dyDescent="0.25">
      <c r="A347" s="449"/>
      <c r="B347" s="419"/>
      <c r="C347" s="419"/>
      <c r="D347" s="419"/>
      <c r="E347" s="293"/>
      <c r="F347" s="293"/>
      <c r="G347" s="434" t="e">
        <f t="shared" si="88"/>
        <v>#DIV/0!</v>
      </c>
      <c r="H347" s="293"/>
      <c r="I347" s="293"/>
      <c r="J347" s="293"/>
      <c r="K347" s="434" t="e">
        <f t="shared" si="89"/>
        <v>#DIV/0!</v>
      </c>
      <c r="L347" s="293"/>
      <c r="M347" s="293"/>
      <c r="N347" s="293"/>
      <c r="O347" s="293"/>
      <c r="P347" s="434" t="e">
        <f t="shared" ref="P347:P371" si="91">IF(AVERAGE(L347:O347)&lt;=1.5,"Bajo",IF(AND(AVERAGE(L347:O347)&gt;=1.6,AVERAGE(L347:O347)&lt;=2.5),"Medio",IF(AND(AVERAGE(L347:O347)&gt;=2.6),"Alto")))</f>
        <v>#DIV/0!</v>
      </c>
      <c r="Q347" s="293"/>
      <c r="R347" s="293"/>
      <c r="S347" s="450" t="e">
        <f t="shared" si="87"/>
        <v>#DIV/0!</v>
      </c>
      <c r="T347" s="451" t="e">
        <f t="shared" si="90"/>
        <v>#DIV/0!</v>
      </c>
    </row>
    <row r="348" spans="1:20" ht="15.75" x14ac:dyDescent="0.25">
      <c r="A348" s="449"/>
      <c r="B348" s="419"/>
      <c r="C348" s="419"/>
      <c r="D348" s="419"/>
      <c r="E348" s="293"/>
      <c r="F348" s="293"/>
      <c r="G348" s="434" t="e">
        <f t="shared" si="88"/>
        <v>#DIV/0!</v>
      </c>
      <c r="H348" s="293"/>
      <c r="I348" s="293"/>
      <c r="J348" s="293"/>
      <c r="K348" s="434" t="e">
        <f t="shared" si="89"/>
        <v>#DIV/0!</v>
      </c>
      <c r="L348" s="293"/>
      <c r="M348" s="293"/>
      <c r="N348" s="293"/>
      <c r="O348" s="293"/>
      <c r="P348" s="434" t="e">
        <f t="shared" si="91"/>
        <v>#DIV/0!</v>
      </c>
      <c r="Q348" s="293"/>
      <c r="R348" s="293"/>
      <c r="S348" s="450" t="e">
        <f t="shared" si="87"/>
        <v>#DIV/0!</v>
      </c>
      <c r="T348" s="451" t="e">
        <f t="shared" si="90"/>
        <v>#DIV/0!</v>
      </c>
    </row>
    <row r="349" spans="1:20" ht="15.75" x14ac:dyDescent="0.25">
      <c r="A349" s="449"/>
      <c r="B349" s="419"/>
      <c r="C349" s="419"/>
      <c r="D349" s="419"/>
      <c r="E349" s="293"/>
      <c r="F349" s="293"/>
      <c r="G349" s="434" t="e">
        <f t="shared" si="88"/>
        <v>#DIV/0!</v>
      </c>
      <c r="H349" s="293"/>
      <c r="I349" s="293"/>
      <c r="J349" s="293"/>
      <c r="K349" s="434" t="e">
        <f t="shared" si="89"/>
        <v>#DIV/0!</v>
      </c>
      <c r="L349" s="293"/>
      <c r="M349" s="293"/>
      <c r="N349" s="293"/>
      <c r="O349" s="293"/>
      <c r="P349" s="434" t="e">
        <f t="shared" si="91"/>
        <v>#DIV/0!</v>
      </c>
      <c r="Q349" s="293"/>
      <c r="R349" s="293"/>
      <c r="S349" s="450" t="e">
        <f t="shared" si="87"/>
        <v>#DIV/0!</v>
      </c>
      <c r="T349" s="451" t="e">
        <f t="shared" si="90"/>
        <v>#DIV/0!</v>
      </c>
    </row>
    <row r="350" spans="1:20" ht="15.75" x14ac:dyDescent="0.25">
      <c r="A350" s="449"/>
      <c r="B350" s="419"/>
      <c r="C350" s="419"/>
      <c r="D350" s="419"/>
      <c r="E350" s="293"/>
      <c r="F350" s="293"/>
      <c r="G350" s="434" t="e">
        <f t="shared" si="88"/>
        <v>#DIV/0!</v>
      </c>
      <c r="H350" s="293"/>
      <c r="I350" s="293"/>
      <c r="J350" s="293"/>
      <c r="K350" s="434" t="e">
        <f t="shared" si="89"/>
        <v>#DIV/0!</v>
      </c>
      <c r="L350" s="293"/>
      <c r="M350" s="293"/>
      <c r="N350" s="293"/>
      <c r="O350" s="293"/>
      <c r="P350" s="434" t="e">
        <f t="shared" si="91"/>
        <v>#DIV/0!</v>
      </c>
      <c r="Q350" s="293"/>
      <c r="R350" s="293"/>
      <c r="S350" s="450" t="e">
        <f t="shared" ref="S350:S371" si="92">IF(AVERAGE(Q350:R350)&lt;=1.5,"Bajo",IF(AND(AVERAGE(Q350:R350)&gt;=1.6,AVERAGE(Q350:R350)&lt;=2.5),"Medio",IF(AND(AVERAGE(Q350:R350)&gt;=2.6),"Alto")))</f>
        <v>#DIV/0!</v>
      </c>
      <c r="T350" s="451" t="e">
        <f t="shared" si="90"/>
        <v>#DIV/0!</v>
      </c>
    </row>
    <row r="351" spans="1:20" ht="15.75" x14ac:dyDescent="0.25">
      <c r="A351" s="449"/>
      <c r="B351" s="419"/>
      <c r="C351" s="419"/>
      <c r="D351" s="419"/>
      <c r="E351" s="293"/>
      <c r="F351" s="293"/>
      <c r="G351" s="434" t="e">
        <f t="shared" si="88"/>
        <v>#DIV/0!</v>
      </c>
      <c r="H351" s="293"/>
      <c r="I351" s="293"/>
      <c r="J351" s="293"/>
      <c r="K351" s="434" t="e">
        <f t="shared" si="89"/>
        <v>#DIV/0!</v>
      </c>
      <c r="L351" s="293"/>
      <c r="M351" s="293"/>
      <c r="N351" s="293"/>
      <c r="O351" s="293"/>
      <c r="P351" s="434" t="e">
        <f t="shared" si="91"/>
        <v>#DIV/0!</v>
      </c>
      <c r="Q351" s="293"/>
      <c r="R351" s="293"/>
      <c r="S351" s="450" t="e">
        <f t="shared" si="92"/>
        <v>#DIV/0!</v>
      </c>
      <c r="T351" s="451" t="e">
        <f t="shared" si="90"/>
        <v>#DIV/0!</v>
      </c>
    </row>
    <row r="352" spans="1:20" ht="15.75" x14ac:dyDescent="0.25">
      <c r="A352" s="449"/>
      <c r="B352" s="419"/>
      <c r="C352" s="419"/>
      <c r="D352" s="419"/>
      <c r="E352" s="293"/>
      <c r="F352" s="293"/>
      <c r="G352" s="434" t="e">
        <f t="shared" si="88"/>
        <v>#DIV/0!</v>
      </c>
      <c r="H352" s="293"/>
      <c r="I352" s="293"/>
      <c r="J352" s="293"/>
      <c r="K352" s="434" t="e">
        <f t="shared" si="89"/>
        <v>#DIV/0!</v>
      </c>
      <c r="L352" s="293"/>
      <c r="M352" s="293"/>
      <c r="N352" s="293"/>
      <c r="O352" s="293"/>
      <c r="P352" s="434" t="e">
        <f t="shared" si="91"/>
        <v>#DIV/0!</v>
      </c>
      <c r="Q352" s="293"/>
      <c r="R352" s="293"/>
      <c r="S352" s="450" t="e">
        <f t="shared" si="92"/>
        <v>#DIV/0!</v>
      </c>
      <c r="T352" s="451" t="e">
        <f t="shared" si="90"/>
        <v>#DIV/0!</v>
      </c>
    </row>
    <row r="353" spans="1:20" ht="15.75" x14ac:dyDescent="0.25">
      <c r="A353" s="449"/>
      <c r="B353" s="419"/>
      <c r="C353" s="419"/>
      <c r="D353" s="419"/>
      <c r="E353" s="293"/>
      <c r="F353" s="293"/>
      <c r="G353" s="434" t="e">
        <f t="shared" si="88"/>
        <v>#DIV/0!</v>
      </c>
      <c r="H353" s="293"/>
      <c r="I353" s="293"/>
      <c r="J353" s="293"/>
      <c r="K353" s="434" t="e">
        <f t="shared" si="89"/>
        <v>#DIV/0!</v>
      </c>
      <c r="L353" s="293"/>
      <c r="M353" s="293"/>
      <c r="N353" s="293"/>
      <c r="O353" s="293"/>
      <c r="P353" s="434" t="e">
        <f t="shared" si="91"/>
        <v>#DIV/0!</v>
      </c>
      <c r="Q353" s="293"/>
      <c r="R353" s="293"/>
      <c r="S353" s="450" t="e">
        <f t="shared" si="92"/>
        <v>#DIV/0!</v>
      </c>
      <c r="T353" s="451" t="e">
        <f t="shared" si="90"/>
        <v>#DIV/0!</v>
      </c>
    </row>
    <row r="354" spans="1:20" ht="15.75" x14ac:dyDescent="0.25">
      <c r="A354" s="449"/>
      <c r="B354" s="419"/>
      <c r="C354" s="419"/>
      <c r="D354" s="419"/>
      <c r="E354" s="293"/>
      <c r="F354" s="293"/>
      <c r="G354" s="434" t="e">
        <f t="shared" si="88"/>
        <v>#DIV/0!</v>
      </c>
      <c r="H354" s="293"/>
      <c r="I354" s="293"/>
      <c r="J354" s="293"/>
      <c r="K354" s="434" t="e">
        <f t="shared" si="89"/>
        <v>#DIV/0!</v>
      </c>
      <c r="L354" s="293"/>
      <c r="M354" s="293"/>
      <c r="N354" s="293"/>
      <c r="O354" s="293"/>
      <c r="P354" s="434" t="e">
        <f t="shared" si="91"/>
        <v>#DIV/0!</v>
      </c>
      <c r="Q354" s="293"/>
      <c r="R354" s="293"/>
      <c r="S354" s="450" t="e">
        <f t="shared" si="92"/>
        <v>#DIV/0!</v>
      </c>
      <c r="T354" s="451" t="e">
        <f t="shared" si="90"/>
        <v>#DIV/0!</v>
      </c>
    </row>
    <row r="355" spans="1:20" ht="15.75" x14ac:dyDescent="0.25">
      <c r="A355" s="449"/>
      <c r="B355" s="419"/>
      <c r="C355" s="419"/>
      <c r="D355" s="419"/>
      <c r="E355" s="293"/>
      <c r="F355" s="293"/>
      <c r="G355" s="434" t="e">
        <f t="shared" si="88"/>
        <v>#DIV/0!</v>
      </c>
      <c r="H355" s="293"/>
      <c r="I355" s="293"/>
      <c r="J355" s="293"/>
      <c r="K355" s="434" t="e">
        <f t="shared" si="89"/>
        <v>#DIV/0!</v>
      </c>
      <c r="L355" s="293"/>
      <c r="M355" s="293"/>
      <c r="N355" s="293"/>
      <c r="O355" s="293"/>
      <c r="P355" s="434" t="e">
        <f t="shared" si="91"/>
        <v>#DIV/0!</v>
      </c>
      <c r="Q355" s="293"/>
      <c r="R355" s="293"/>
      <c r="S355" s="450" t="e">
        <f t="shared" si="92"/>
        <v>#DIV/0!</v>
      </c>
      <c r="T355" s="451" t="e">
        <f t="shared" si="90"/>
        <v>#DIV/0!</v>
      </c>
    </row>
    <row r="356" spans="1:20" ht="15.75" x14ac:dyDescent="0.25">
      <c r="A356" s="449"/>
      <c r="B356" s="419"/>
      <c r="C356" s="419"/>
      <c r="D356" s="419"/>
      <c r="E356" s="293"/>
      <c r="F356" s="293"/>
      <c r="G356" s="434" t="e">
        <f t="shared" si="88"/>
        <v>#DIV/0!</v>
      </c>
      <c r="H356" s="293"/>
      <c r="I356" s="293"/>
      <c r="J356" s="293"/>
      <c r="K356" s="434" t="e">
        <f t="shared" si="89"/>
        <v>#DIV/0!</v>
      </c>
      <c r="L356" s="293"/>
      <c r="M356" s="293"/>
      <c r="N356" s="293"/>
      <c r="O356" s="293"/>
      <c r="P356" s="434" t="e">
        <f t="shared" si="91"/>
        <v>#DIV/0!</v>
      </c>
      <c r="Q356" s="293"/>
      <c r="R356" s="293"/>
      <c r="S356" s="450" t="e">
        <f t="shared" si="92"/>
        <v>#DIV/0!</v>
      </c>
      <c r="T356" s="451" t="e">
        <f t="shared" si="90"/>
        <v>#DIV/0!</v>
      </c>
    </row>
    <row r="357" spans="1:20" ht="15.75" x14ac:dyDescent="0.25">
      <c r="A357" s="449"/>
      <c r="B357" s="419"/>
      <c r="C357" s="419"/>
      <c r="D357" s="419"/>
      <c r="E357" s="293"/>
      <c r="F357" s="293"/>
      <c r="G357" s="434" t="e">
        <f t="shared" si="88"/>
        <v>#DIV/0!</v>
      </c>
      <c r="H357" s="293"/>
      <c r="I357" s="293"/>
      <c r="J357" s="293"/>
      <c r="K357" s="434" t="e">
        <f t="shared" si="89"/>
        <v>#DIV/0!</v>
      </c>
      <c r="L357" s="293"/>
      <c r="M357" s="293"/>
      <c r="N357" s="293"/>
      <c r="O357" s="293"/>
      <c r="P357" s="434" t="e">
        <f t="shared" si="91"/>
        <v>#DIV/0!</v>
      </c>
      <c r="Q357" s="293"/>
      <c r="R357" s="293"/>
      <c r="S357" s="450" t="e">
        <f t="shared" si="92"/>
        <v>#DIV/0!</v>
      </c>
      <c r="T357" s="451" t="e">
        <f t="shared" si="90"/>
        <v>#DIV/0!</v>
      </c>
    </row>
    <row r="358" spans="1:20" ht="15.75" x14ac:dyDescent="0.25">
      <c r="A358" s="449"/>
      <c r="B358" s="419"/>
      <c r="C358" s="419"/>
      <c r="D358" s="419"/>
      <c r="E358" s="293"/>
      <c r="F358" s="293"/>
      <c r="G358" s="434" t="e">
        <f t="shared" si="88"/>
        <v>#DIV/0!</v>
      </c>
      <c r="H358" s="293"/>
      <c r="I358" s="293"/>
      <c r="J358" s="293"/>
      <c r="K358" s="434" t="e">
        <f t="shared" si="89"/>
        <v>#DIV/0!</v>
      </c>
      <c r="L358" s="293"/>
      <c r="M358" s="293"/>
      <c r="N358" s="293"/>
      <c r="O358" s="293"/>
      <c r="P358" s="434" t="e">
        <f t="shared" si="91"/>
        <v>#DIV/0!</v>
      </c>
      <c r="Q358" s="293"/>
      <c r="R358" s="293"/>
      <c r="S358" s="450" t="e">
        <f t="shared" si="92"/>
        <v>#DIV/0!</v>
      </c>
      <c r="T358" s="451" t="e">
        <f t="shared" si="90"/>
        <v>#DIV/0!</v>
      </c>
    </row>
    <row r="359" spans="1:20" ht="15.75" x14ac:dyDescent="0.25">
      <c r="A359" s="449"/>
      <c r="B359" s="419"/>
      <c r="C359" s="419"/>
      <c r="D359" s="419"/>
      <c r="E359" s="293"/>
      <c r="F359" s="293"/>
      <c r="G359" s="434" t="e">
        <f t="shared" si="88"/>
        <v>#DIV/0!</v>
      </c>
      <c r="H359" s="293"/>
      <c r="I359" s="293"/>
      <c r="J359" s="293"/>
      <c r="K359" s="434" t="e">
        <f t="shared" si="89"/>
        <v>#DIV/0!</v>
      </c>
      <c r="L359" s="293"/>
      <c r="M359" s="293"/>
      <c r="N359" s="293"/>
      <c r="O359" s="293"/>
      <c r="P359" s="434" t="e">
        <f t="shared" si="91"/>
        <v>#DIV/0!</v>
      </c>
      <c r="Q359" s="293"/>
      <c r="R359" s="293"/>
      <c r="S359" s="450" t="e">
        <f t="shared" si="92"/>
        <v>#DIV/0!</v>
      </c>
      <c r="T359" s="451" t="e">
        <f t="shared" si="90"/>
        <v>#DIV/0!</v>
      </c>
    </row>
    <row r="360" spans="1:20" ht="15.75" x14ac:dyDescent="0.25">
      <c r="A360" s="449"/>
      <c r="B360" s="419"/>
      <c r="C360" s="419"/>
      <c r="D360" s="419"/>
      <c r="E360" s="293"/>
      <c r="F360" s="293"/>
      <c r="G360" s="434" t="e">
        <f t="shared" si="88"/>
        <v>#DIV/0!</v>
      </c>
      <c r="H360" s="293"/>
      <c r="I360" s="293"/>
      <c r="J360" s="293"/>
      <c r="K360" s="434" t="e">
        <f t="shared" si="89"/>
        <v>#DIV/0!</v>
      </c>
      <c r="L360" s="293"/>
      <c r="M360" s="293"/>
      <c r="N360" s="293"/>
      <c r="O360" s="293"/>
      <c r="P360" s="434" t="e">
        <f t="shared" si="91"/>
        <v>#DIV/0!</v>
      </c>
      <c r="Q360" s="293"/>
      <c r="R360" s="293"/>
      <c r="S360" s="450" t="e">
        <f t="shared" si="92"/>
        <v>#DIV/0!</v>
      </c>
      <c r="T360" s="451" t="e">
        <f t="shared" si="90"/>
        <v>#DIV/0!</v>
      </c>
    </row>
    <row r="361" spans="1:20" ht="15.75" x14ac:dyDescent="0.25">
      <c r="A361" s="449"/>
      <c r="B361" s="419"/>
      <c r="C361" s="419"/>
      <c r="D361" s="419"/>
      <c r="E361" s="293"/>
      <c r="F361" s="293"/>
      <c r="G361" s="434" t="e">
        <f t="shared" si="88"/>
        <v>#DIV/0!</v>
      </c>
      <c r="H361" s="293"/>
      <c r="I361" s="293"/>
      <c r="J361" s="293"/>
      <c r="K361" s="434" t="e">
        <f t="shared" si="89"/>
        <v>#DIV/0!</v>
      </c>
      <c r="L361" s="293"/>
      <c r="M361" s="293"/>
      <c r="N361" s="293"/>
      <c r="O361" s="293"/>
      <c r="P361" s="434" t="e">
        <f t="shared" si="91"/>
        <v>#DIV/0!</v>
      </c>
      <c r="Q361" s="293"/>
      <c r="R361" s="293"/>
      <c r="S361" s="450" t="e">
        <f>IF(AVERAGE(Q361:R361)&lt;=1.5,"Bajo",IF(AND(AVERAGE(Q361:R361)&gt;=1.6,AVERAGE(Q361:R361)&lt;=2.5),"Medio",IF(AND(AVERAGE(Q361:R361)&gt;=2.6),"Alto")))</f>
        <v>#DIV/0!</v>
      </c>
      <c r="T361" s="451" t="e">
        <f t="shared" si="90"/>
        <v>#DIV/0!</v>
      </c>
    </row>
    <row r="362" spans="1:20" ht="15.75" x14ac:dyDescent="0.25">
      <c r="A362" s="449"/>
      <c r="B362" s="419"/>
      <c r="C362" s="419"/>
      <c r="D362" s="419"/>
      <c r="E362" s="293"/>
      <c r="F362" s="293"/>
      <c r="G362" s="434" t="e">
        <f t="shared" si="88"/>
        <v>#DIV/0!</v>
      </c>
      <c r="H362" s="293"/>
      <c r="I362" s="293"/>
      <c r="J362" s="293"/>
      <c r="K362" s="434" t="e">
        <f t="shared" si="89"/>
        <v>#DIV/0!</v>
      </c>
      <c r="L362" s="293"/>
      <c r="M362" s="293"/>
      <c r="N362" s="293"/>
      <c r="O362" s="293"/>
      <c r="P362" s="434" t="e">
        <f t="shared" si="91"/>
        <v>#DIV/0!</v>
      </c>
      <c r="Q362" s="293"/>
      <c r="R362" s="293"/>
      <c r="S362" s="450" t="e">
        <f t="shared" si="92"/>
        <v>#DIV/0!</v>
      </c>
      <c r="T362" s="451" t="e">
        <f t="shared" si="90"/>
        <v>#DIV/0!</v>
      </c>
    </row>
    <row r="363" spans="1:20" ht="15.75" x14ac:dyDescent="0.25">
      <c r="A363" s="449"/>
      <c r="B363" s="419"/>
      <c r="C363" s="419"/>
      <c r="D363" s="419"/>
      <c r="E363" s="293"/>
      <c r="F363" s="293"/>
      <c r="G363" s="434" t="e">
        <f t="shared" si="88"/>
        <v>#DIV/0!</v>
      </c>
      <c r="H363" s="293"/>
      <c r="I363" s="293"/>
      <c r="J363" s="293"/>
      <c r="K363" s="434" t="e">
        <f t="shared" si="89"/>
        <v>#DIV/0!</v>
      </c>
      <c r="L363" s="293"/>
      <c r="M363" s="293"/>
      <c r="N363" s="293"/>
      <c r="O363" s="293"/>
      <c r="P363" s="434" t="e">
        <f t="shared" si="91"/>
        <v>#DIV/0!</v>
      </c>
      <c r="Q363" s="293"/>
      <c r="R363" s="293"/>
      <c r="S363" s="450" t="e">
        <f t="shared" si="92"/>
        <v>#DIV/0!</v>
      </c>
      <c r="T363" s="451" t="e">
        <f t="shared" si="90"/>
        <v>#DIV/0!</v>
      </c>
    </row>
    <row r="364" spans="1:20" ht="15.75" x14ac:dyDescent="0.25">
      <c r="A364" s="449"/>
      <c r="B364" s="419"/>
      <c r="C364" s="419"/>
      <c r="D364" s="419"/>
      <c r="E364" s="293"/>
      <c r="F364" s="293"/>
      <c r="G364" s="434" t="e">
        <f t="shared" si="88"/>
        <v>#DIV/0!</v>
      </c>
      <c r="H364" s="293"/>
      <c r="I364" s="293"/>
      <c r="J364" s="293"/>
      <c r="K364" s="434" t="e">
        <f t="shared" si="89"/>
        <v>#DIV/0!</v>
      </c>
      <c r="L364" s="293"/>
      <c r="M364" s="293"/>
      <c r="N364" s="293"/>
      <c r="O364" s="293"/>
      <c r="P364" s="434" t="e">
        <f t="shared" si="91"/>
        <v>#DIV/0!</v>
      </c>
      <c r="Q364" s="293"/>
      <c r="R364" s="293"/>
      <c r="S364" s="450" t="e">
        <f t="shared" si="92"/>
        <v>#DIV/0!</v>
      </c>
      <c r="T364" s="451" t="e">
        <f t="shared" si="90"/>
        <v>#DIV/0!</v>
      </c>
    </row>
    <row r="365" spans="1:20" ht="15.75" x14ac:dyDescent="0.25">
      <c r="A365" s="449"/>
      <c r="B365" s="419"/>
      <c r="C365" s="419"/>
      <c r="D365" s="419"/>
      <c r="E365" s="293"/>
      <c r="F365" s="293"/>
      <c r="G365" s="434" t="e">
        <f t="shared" si="88"/>
        <v>#DIV/0!</v>
      </c>
      <c r="H365" s="293"/>
      <c r="I365" s="293"/>
      <c r="J365" s="293"/>
      <c r="K365" s="434" t="e">
        <f t="shared" si="89"/>
        <v>#DIV/0!</v>
      </c>
      <c r="L365" s="293"/>
      <c r="M365" s="293"/>
      <c r="N365" s="293"/>
      <c r="O365" s="293"/>
      <c r="P365" s="434" t="e">
        <f t="shared" si="91"/>
        <v>#DIV/0!</v>
      </c>
      <c r="Q365" s="293"/>
      <c r="R365" s="293"/>
      <c r="S365" s="450" t="e">
        <f t="shared" si="92"/>
        <v>#DIV/0!</v>
      </c>
      <c r="T365" s="451" t="e">
        <f t="shared" si="90"/>
        <v>#DIV/0!</v>
      </c>
    </row>
    <row r="366" spans="1:20" ht="15.75" x14ac:dyDescent="0.25">
      <c r="A366" s="449"/>
      <c r="B366" s="419"/>
      <c r="C366" s="419"/>
      <c r="D366" s="419"/>
      <c r="E366" s="293"/>
      <c r="F366" s="293"/>
      <c r="G366" s="434" t="e">
        <f t="shared" si="88"/>
        <v>#DIV/0!</v>
      </c>
      <c r="H366" s="293"/>
      <c r="I366" s="293"/>
      <c r="J366" s="293"/>
      <c r="K366" s="434" t="e">
        <f t="shared" si="89"/>
        <v>#DIV/0!</v>
      </c>
      <c r="L366" s="293"/>
      <c r="M366" s="293"/>
      <c r="N366" s="293"/>
      <c r="O366" s="293"/>
      <c r="P366" s="434" t="e">
        <f t="shared" si="91"/>
        <v>#DIV/0!</v>
      </c>
      <c r="Q366" s="293"/>
      <c r="R366" s="293"/>
      <c r="S366" s="450" t="e">
        <f t="shared" si="92"/>
        <v>#DIV/0!</v>
      </c>
      <c r="T366" s="451" t="e">
        <f t="shared" si="90"/>
        <v>#DIV/0!</v>
      </c>
    </row>
    <row r="367" spans="1:20" ht="15.75" x14ac:dyDescent="0.25">
      <c r="A367" s="449"/>
      <c r="B367" s="419"/>
      <c r="C367" s="419"/>
      <c r="D367" s="419"/>
      <c r="E367" s="293"/>
      <c r="F367" s="293"/>
      <c r="G367" s="434" t="e">
        <f t="shared" si="88"/>
        <v>#DIV/0!</v>
      </c>
      <c r="H367" s="293"/>
      <c r="I367" s="293"/>
      <c r="J367" s="293"/>
      <c r="K367" s="434" t="e">
        <f t="shared" si="89"/>
        <v>#DIV/0!</v>
      </c>
      <c r="L367" s="293"/>
      <c r="M367" s="293"/>
      <c r="N367" s="293"/>
      <c r="O367" s="293"/>
      <c r="P367" s="434" t="e">
        <f t="shared" si="91"/>
        <v>#DIV/0!</v>
      </c>
      <c r="Q367" s="293"/>
      <c r="R367" s="293"/>
      <c r="S367" s="450" t="e">
        <f t="shared" si="92"/>
        <v>#DIV/0!</v>
      </c>
      <c r="T367" s="451" t="e">
        <f t="shared" si="90"/>
        <v>#DIV/0!</v>
      </c>
    </row>
    <row r="368" spans="1:20" ht="15.75" x14ac:dyDescent="0.25">
      <c r="A368" s="449"/>
      <c r="B368" s="419"/>
      <c r="C368" s="419"/>
      <c r="D368" s="419"/>
      <c r="E368" s="293"/>
      <c r="F368" s="293"/>
      <c r="G368" s="434" t="e">
        <f t="shared" si="88"/>
        <v>#DIV/0!</v>
      </c>
      <c r="H368" s="293"/>
      <c r="I368" s="293"/>
      <c r="J368" s="293"/>
      <c r="K368" s="434" t="e">
        <f t="shared" si="89"/>
        <v>#DIV/0!</v>
      </c>
      <c r="L368" s="293"/>
      <c r="M368" s="293"/>
      <c r="N368" s="293"/>
      <c r="O368" s="293"/>
      <c r="P368" s="434" t="e">
        <f t="shared" si="91"/>
        <v>#DIV/0!</v>
      </c>
      <c r="Q368" s="293"/>
      <c r="R368" s="293"/>
      <c r="S368" s="450" t="e">
        <f t="shared" si="92"/>
        <v>#DIV/0!</v>
      </c>
      <c r="T368" s="451" t="e">
        <f t="shared" si="90"/>
        <v>#DIV/0!</v>
      </c>
    </row>
    <row r="369" spans="1:20" ht="15.75" x14ac:dyDescent="0.25">
      <c r="A369" s="449"/>
      <c r="B369" s="419"/>
      <c r="C369" s="419"/>
      <c r="D369" s="419"/>
      <c r="E369" s="293"/>
      <c r="F369" s="293"/>
      <c r="G369" s="434" t="e">
        <f t="shared" si="88"/>
        <v>#DIV/0!</v>
      </c>
      <c r="H369" s="293"/>
      <c r="I369" s="293"/>
      <c r="J369" s="293"/>
      <c r="K369" s="434" t="e">
        <f t="shared" si="89"/>
        <v>#DIV/0!</v>
      </c>
      <c r="L369" s="293"/>
      <c r="M369" s="293"/>
      <c r="N369" s="293"/>
      <c r="O369" s="293"/>
      <c r="P369" s="434" t="e">
        <f t="shared" si="91"/>
        <v>#DIV/0!</v>
      </c>
      <c r="Q369" s="293"/>
      <c r="R369" s="293"/>
      <c r="S369" s="450" t="e">
        <f t="shared" si="92"/>
        <v>#DIV/0!</v>
      </c>
      <c r="T369" s="451" t="e">
        <f t="shared" si="90"/>
        <v>#DIV/0!</v>
      </c>
    </row>
    <row r="370" spans="1:20" ht="15.75" x14ac:dyDescent="0.25">
      <c r="A370" s="449"/>
      <c r="B370" s="419"/>
      <c r="C370" s="419"/>
      <c r="D370" s="419"/>
      <c r="E370" s="293"/>
      <c r="F370" s="293"/>
      <c r="G370" s="434" t="e">
        <f t="shared" si="88"/>
        <v>#DIV/0!</v>
      </c>
      <c r="H370" s="293"/>
      <c r="I370" s="293"/>
      <c r="J370" s="293"/>
      <c r="K370" s="434" t="e">
        <f t="shared" si="89"/>
        <v>#DIV/0!</v>
      </c>
      <c r="L370" s="293"/>
      <c r="M370" s="293"/>
      <c r="N370" s="293"/>
      <c r="O370" s="293"/>
      <c r="P370" s="434" t="e">
        <f t="shared" si="91"/>
        <v>#DIV/0!</v>
      </c>
      <c r="Q370" s="293"/>
      <c r="R370" s="293"/>
      <c r="S370" s="450" t="e">
        <f t="shared" si="92"/>
        <v>#DIV/0!</v>
      </c>
      <c r="T370" s="451" t="e">
        <f t="shared" si="90"/>
        <v>#DIV/0!</v>
      </c>
    </row>
    <row r="371" spans="1:20" ht="15.75" x14ac:dyDescent="0.25">
      <c r="A371" s="449"/>
      <c r="B371" s="419"/>
      <c r="C371" s="419"/>
      <c r="D371" s="419"/>
      <c r="E371" s="293"/>
      <c r="F371" s="293"/>
      <c r="G371" s="434" t="e">
        <f t="shared" si="88"/>
        <v>#DIV/0!</v>
      </c>
      <c r="H371" s="293"/>
      <c r="I371" s="293"/>
      <c r="J371" s="293"/>
      <c r="K371" s="434" t="e">
        <f t="shared" si="89"/>
        <v>#DIV/0!</v>
      </c>
      <c r="L371" s="293"/>
      <c r="M371" s="293"/>
      <c r="N371" s="293"/>
      <c r="O371" s="293"/>
      <c r="P371" s="434" t="e">
        <f t="shared" si="91"/>
        <v>#DIV/0!</v>
      </c>
      <c r="Q371" s="293"/>
      <c r="R371" s="293"/>
      <c r="S371" s="450" t="e">
        <f t="shared" si="92"/>
        <v>#DIV/0!</v>
      </c>
      <c r="T371" s="451" t="e">
        <f t="shared" si="90"/>
        <v>#DIV/0!</v>
      </c>
    </row>
  </sheetData>
  <mergeCells count="23">
    <mergeCell ref="D1:Q2"/>
    <mergeCell ref="D3:Q4"/>
    <mergeCell ref="A1:A4"/>
    <mergeCell ref="B1:C2"/>
    <mergeCell ref="B3:C4"/>
    <mergeCell ref="T6:T7"/>
    <mergeCell ref="R1:T1"/>
    <mergeCell ref="R2:T2"/>
    <mergeCell ref="R3:T3"/>
    <mergeCell ref="R4:T4"/>
    <mergeCell ref="C6:C7"/>
    <mergeCell ref="A5:D5"/>
    <mergeCell ref="Q5:S5"/>
    <mergeCell ref="D6:D7"/>
    <mergeCell ref="S6:S7"/>
    <mergeCell ref="L5:P5"/>
    <mergeCell ref="A6:A7"/>
    <mergeCell ref="B6:B7"/>
    <mergeCell ref="H5:K5"/>
    <mergeCell ref="E5:G5"/>
    <mergeCell ref="G6:G7"/>
    <mergeCell ref="K6:K7"/>
    <mergeCell ref="P6:P7"/>
  </mergeCells>
  <conditionalFormatting sqref="E8:F371 H8:J371 L8:O371 Q8:R371">
    <cfRule type="containsText" dxfId="17" priority="4" stopIfTrue="1" operator="containsText" text="1">
      <formula>NOT(ISERROR(SEARCH("1",E8)))</formula>
    </cfRule>
    <cfRule type="containsText" dxfId="16" priority="5" stopIfTrue="1" operator="containsText" text="2">
      <formula>NOT(ISERROR(SEARCH("2",E8)))</formula>
    </cfRule>
    <cfRule type="containsText" dxfId="15" priority="6" stopIfTrue="1" operator="containsText" text="3">
      <formula>NOT(ISERROR(SEARCH("3",E8)))</formula>
    </cfRule>
  </conditionalFormatting>
  <conditionalFormatting sqref="G8:G371 K8:K371 P8:P371 S8:S371">
    <cfRule type="beginsWith" dxfId="14" priority="1" operator="beginsWith" text="B">
      <formula>LEFT(G8,LEN("B"))="B"</formula>
    </cfRule>
    <cfRule type="beginsWith" dxfId="13" priority="2" operator="beginsWith" text="M">
      <formula>LEFT(G8,LEN("M"))="M"</formula>
    </cfRule>
    <cfRule type="beginsWith" dxfId="12" priority="3" operator="beginsWith" text="A">
      <formula>LEFT(G8,LEN("A"))="A"</formula>
    </cfRule>
  </conditionalFormatting>
  <conditionalFormatting sqref="T8:T371">
    <cfRule type="beginsWith" dxfId="11" priority="20" operator="beginsWith" text="A">
      <formula>LEFT(T8,LEN("A"))="A"</formula>
    </cfRule>
    <cfRule type="beginsWith" dxfId="10" priority="21" operator="beginsWith" text="M">
      <formula>LEFT(T8,LEN("M"))="M"</formula>
    </cfRule>
    <cfRule type="beginsWith" dxfId="9" priority="22" operator="beginsWith" text="C">
      <formula>LEFT(T8,LEN("C"))="C"</formula>
    </cfRule>
  </conditionalFormatting>
  <conditionalFormatting sqref="V16:Y16">
    <cfRule type="containsText" dxfId="8" priority="13" stopIfTrue="1" operator="containsText" text="1">
      <formula>NOT(ISERROR(SEARCH("1",V16)))</formula>
    </cfRule>
    <cfRule type="containsText" dxfId="7" priority="14" stopIfTrue="1" operator="containsText" text="2">
      <formula>NOT(ISERROR(SEARCH("2",V16)))</formula>
    </cfRule>
    <cfRule type="containsText" dxfId="6" priority="15" stopIfTrue="1" operator="containsText" text="3">
      <formula>NOT(ISERROR(SEARCH("3",V16)))</formula>
    </cfRule>
  </conditionalFormatting>
  <conditionalFormatting sqref="AA17:AC17">
    <cfRule type="containsText" dxfId="5" priority="10" stopIfTrue="1" operator="containsText" text="1">
      <formula>NOT(ISERROR(SEARCH("1",AA17)))</formula>
    </cfRule>
    <cfRule type="containsText" dxfId="4" priority="11" stopIfTrue="1" operator="containsText" text="2">
      <formula>NOT(ISERROR(SEARCH("2",AA17)))</formula>
    </cfRule>
    <cfRule type="containsText" dxfId="3" priority="12" stopIfTrue="1" operator="containsText" text="3">
      <formula>NOT(ISERROR(SEARCH("3",AA17)))</formula>
    </cfRule>
  </conditionalFormatting>
  <conditionalFormatting sqref="AA16:AD16">
    <cfRule type="containsText" dxfId="2" priority="7" stopIfTrue="1" operator="containsText" text="1">
      <formula>NOT(ISERROR(SEARCH("1",AA16)))</formula>
    </cfRule>
    <cfRule type="containsText" dxfId="1" priority="8" stopIfTrue="1" operator="containsText" text="2">
      <formula>NOT(ISERROR(SEARCH("2",AA16)))</formula>
    </cfRule>
    <cfRule type="containsText" dxfId="0" priority="9" stopIfTrue="1" operator="containsText" text="3">
      <formula>NOT(ISERROR(SEARCH("3",AA16)))</formula>
    </cfRule>
  </conditionalFormatting>
  <dataValidations count="1">
    <dataValidation type="list" allowBlank="1" showInputMessage="1" showErrorMessage="1" sqref="V16:Y16 AA17:AC17 AA16:AD16 E8:F371 H8:J371 L8:O371 Q8:R371" xr:uid="{00000000-0002-0000-0100-000000000000}">
      <formula1>"3,2,1,0"</formula1>
    </dataValidation>
  </dataValidations>
  <pageMargins left="0.7" right="0.7" top="0.75" bottom="0.75" header="0.3" footer="0.3"/>
  <pageSetup scale="16"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048568"/>
  <sheetViews>
    <sheetView showWhiteSpace="0" view="pageLayout" topLeftCell="A74" zoomScale="90" zoomScaleNormal="100" zoomScalePageLayoutView="90" workbookViewId="0">
      <selection activeCell="A83" sqref="A83"/>
    </sheetView>
  </sheetViews>
  <sheetFormatPr baseColWidth="10" defaultRowHeight="15" x14ac:dyDescent="0.25"/>
  <cols>
    <col min="1" max="1" width="14.28515625" customWidth="1"/>
    <col min="2" max="2" width="12.85546875" customWidth="1"/>
    <col min="3" max="3" width="19.42578125" customWidth="1"/>
    <col min="4" max="4" width="12.42578125" customWidth="1"/>
    <col min="5" max="5" width="18.5703125" customWidth="1"/>
    <col min="6" max="6" width="13.28515625" customWidth="1"/>
    <col min="7" max="7" width="17.42578125" customWidth="1"/>
    <col min="8" max="8" width="13" customWidth="1"/>
  </cols>
  <sheetData>
    <row r="1" spans="1:8" ht="15" customHeight="1" x14ac:dyDescent="0.25">
      <c r="A1" s="145"/>
      <c r="B1" s="149" t="s">
        <v>140</v>
      </c>
      <c r="C1" s="150"/>
      <c r="D1" s="150"/>
      <c r="E1" s="150"/>
      <c r="F1" s="151"/>
      <c r="G1" s="155" t="s">
        <v>421</v>
      </c>
      <c r="H1" s="129"/>
    </row>
    <row r="2" spans="1:8" ht="15.75" thickBot="1" x14ac:dyDescent="0.3">
      <c r="A2" s="146"/>
      <c r="B2" s="152"/>
      <c r="C2" s="153"/>
      <c r="D2" s="153"/>
      <c r="E2" s="153"/>
      <c r="F2" s="154"/>
      <c r="G2" s="156" t="s">
        <v>57</v>
      </c>
      <c r="H2" s="130"/>
    </row>
    <row r="3" spans="1:8" x14ac:dyDescent="0.25">
      <c r="A3" s="147"/>
      <c r="B3" s="157" t="s">
        <v>379</v>
      </c>
      <c r="C3" s="157"/>
      <c r="D3" s="157"/>
      <c r="E3" s="157"/>
      <c r="F3" s="158"/>
      <c r="G3" s="161" t="s">
        <v>381</v>
      </c>
      <c r="H3" s="131"/>
    </row>
    <row r="4" spans="1:8" ht="15.75" thickBot="1" x14ac:dyDescent="0.3">
      <c r="A4" s="148"/>
      <c r="B4" s="159"/>
      <c r="C4" s="159"/>
      <c r="D4" s="159"/>
      <c r="E4" s="159"/>
      <c r="F4" s="160"/>
      <c r="G4" s="162" t="s">
        <v>106</v>
      </c>
      <c r="H4" s="132"/>
    </row>
    <row r="5" spans="1:8" ht="36.75" customHeight="1" thickBot="1" x14ac:dyDescent="0.3">
      <c r="A5" s="142" t="s">
        <v>373</v>
      </c>
      <c r="B5" s="143"/>
      <c r="C5" s="142" t="s">
        <v>372</v>
      </c>
      <c r="D5" s="144"/>
      <c r="E5" s="143"/>
      <c r="F5" s="141" t="s">
        <v>87</v>
      </c>
      <c r="G5" s="111"/>
      <c r="H5" s="112"/>
    </row>
    <row r="6" spans="1:8" ht="16.5" customHeight="1" thickBot="1" x14ac:dyDescent="0.3">
      <c r="A6" s="140" t="s">
        <v>415</v>
      </c>
      <c r="B6" s="140"/>
      <c r="C6" s="140"/>
      <c r="D6" s="140"/>
      <c r="E6" s="140"/>
      <c r="F6" s="140"/>
      <c r="G6" s="140"/>
      <c r="H6" s="140"/>
    </row>
    <row r="7" spans="1:8" ht="23.25" thickBot="1" x14ac:dyDescent="0.3">
      <c r="A7" s="31" t="s">
        <v>56</v>
      </c>
      <c r="B7" s="32" t="s">
        <v>80</v>
      </c>
      <c r="C7" s="32" t="s">
        <v>81</v>
      </c>
      <c r="D7" s="32" t="s">
        <v>82</v>
      </c>
      <c r="E7" s="32" t="s">
        <v>83</v>
      </c>
      <c r="F7" s="32" t="s">
        <v>84</v>
      </c>
      <c r="G7" s="32" t="s">
        <v>85</v>
      </c>
      <c r="H7" s="32" t="s">
        <v>86</v>
      </c>
    </row>
    <row r="8" spans="1:8" ht="58.5" customHeight="1" x14ac:dyDescent="0.25">
      <c r="A8" s="30" t="str">
        <f>MAIA!B8</f>
        <v>Recolección de residuos comunes</v>
      </c>
      <c r="B8" s="30" t="str">
        <f>MAIA!C8</f>
        <v>Generación de olores</v>
      </c>
      <c r="C8" s="45" t="s">
        <v>215</v>
      </c>
      <c r="D8" s="30" t="str">
        <f>MAIA!D8</f>
        <v>Contaminación del aire</v>
      </c>
      <c r="E8" s="46" t="s">
        <v>216</v>
      </c>
      <c r="F8" s="30" t="s">
        <v>192</v>
      </c>
      <c r="G8" s="46" t="s">
        <v>217</v>
      </c>
      <c r="H8" s="30" t="str">
        <f>MAIA!T8</f>
        <v>MODERADO</v>
      </c>
    </row>
    <row r="9" spans="1:8" ht="58.5" customHeight="1" x14ac:dyDescent="0.25">
      <c r="A9" s="30" t="str">
        <f>MAIA!B9</f>
        <v>Recolección de residuos comunes</v>
      </c>
      <c r="B9" s="30" t="str">
        <f>MAIA!C9</f>
        <v>Derrames de fluidos</v>
      </c>
      <c r="C9" s="48" t="s">
        <v>182</v>
      </c>
      <c r="D9" s="29" t="str">
        <f>MAIA!D9</f>
        <v>Contaminación del suelo/Riesgos a la salud</v>
      </c>
      <c r="E9" s="47" t="s">
        <v>218</v>
      </c>
      <c r="F9" s="29" t="s">
        <v>219</v>
      </c>
      <c r="G9" s="49" t="s">
        <v>220</v>
      </c>
      <c r="H9" s="30" t="str">
        <f>MAIA!T9</f>
        <v>MODERADO</v>
      </c>
    </row>
    <row r="10" spans="1:8" ht="46.5" customHeight="1" x14ac:dyDescent="0.25">
      <c r="A10" s="30" t="str">
        <f>MAIA!B10</f>
        <v>Recolección de residuos comunes</v>
      </c>
      <c r="B10" s="30" t="str">
        <f>MAIA!C10</f>
        <v>Generación de ruido</v>
      </c>
      <c r="C10" s="49" t="s">
        <v>221</v>
      </c>
      <c r="D10" s="29" t="str">
        <f>MAIA!D10</f>
        <v>Contaminación del entorno</v>
      </c>
      <c r="E10" s="49" t="s">
        <v>221</v>
      </c>
      <c r="F10" s="29" t="s">
        <v>183</v>
      </c>
      <c r="G10" s="29" t="s">
        <v>183</v>
      </c>
      <c r="H10" s="30" t="str">
        <f>MAIA!T10</f>
        <v>MODERADO</v>
      </c>
    </row>
    <row r="11" spans="1:8" ht="45" customHeight="1" x14ac:dyDescent="0.25">
      <c r="A11" s="30" t="str">
        <f>MAIA!B11</f>
        <v>Recolección de residuos comunes</v>
      </c>
      <c r="B11" s="30" t="str">
        <f>MAIA!C15</f>
        <v>Generación de lixiviados</v>
      </c>
      <c r="C11" s="49" t="s">
        <v>222</v>
      </c>
      <c r="D11" s="29" t="str">
        <f>MAIA!D15</f>
        <v>Contaminación en el efluente</v>
      </c>
      <c r="E11" s="49" t="s">
        <v>223</v>
      </c>
      <c r="F11" s="49" t="s">
        <v>184</v>
      </c>
      <c r="G11" s="49" t="s">
        <v>315</v>
      </c>
      <c r="H11" s="30" t="str">
        <f>MAIA!T11</f>
        <v>MODERADO</v>
      </c>
    </row>
    <row r="12" spans="1:8" ht="45" x14ac:dyDescent="0.25">
      <c r="A12" s="30" t="str">
        <f>MAIA!B16</f>
        <v>Recolección residuos riesgo biológico</v>
      </c>
      <c r="B12" s="30" t="str">
        <f>MAIA!C16</f>
        <v>Generación de olores</v>
      </c>
      <c r="C12" s="45" t="s">
        <v>224</v>
      </c>
      <c r="D12" s="30" t="str">
        <f>MAIA!D16</f>
        <v>Contaminación en el aire</v>
      </c>
      <c r="E12" s="45" t="s">
        <v>225</v>
      </c>
      <c r="F12" s="30" t="s">
        <v>192</v>
      </c>
      <c r="G12" s="30" t="s">
        <v>316</v>
      </c>
      <c r="H12" s="30" t="str">
        <f>MAIA!T16</f>
        <v>MODERADO</v>
      </c>
    </row>
    <row r="13" spans="1:8" ht="45" x14ac:dyDescent="0.25">
      <c r="A13" s="30" t="str">
        <f>MAIA!B17</f>
        <v>Recolección residuos riesgo biológico</v>
      </c>
      <c r="B13" s="30" t="str">
        <f>MAIA!C17</f>
        <v>Derrames de fluidos</v>
      </c>
      <c r="C13" s="48" t="s">
        <v>226</v>
      </c>
      <c r="D13" s="45" t="str">
        <f>MAIA!D17</f>
        <v>Contaminación del suelo/Riesgos a la salud</v>
      </c>
      <c r="E13" s="49" t="s">
        <v>220</v>
      </c>
      <c r="F13" s="29" t="s">
        <v>183</v>
      </c>
      <c r="G13" s="49" t="s">
        <v>227</v>
      </c>
      <c r="H13" s="30" t="str">
        <f>MAIA!T17</f>
        <v>MODERADO</v>
      </c>
    </row>
    <row r="14" spans="1:8" ht="79.5" customHeight="1" thickBot="1" x14ac:dyDescent="0.3">
      <c r="A14" s="30" t="str">
        <f>MAIA!B18</f>
        <v>Recolección residuos riesgo biológico</v>
      </c>
      <c r="B14" s="30" t="str">
        <f>MAIA!C18</f>
        <v>Emisión de gases</v>
      </c>
      <c r="C14" s="49" t="s">
        <v>228</v>
      </c>
      <c r="D14" s="30" t="str">
        <f>MAIA!D18</f>
        <v>Contaminación en el aire</v>
      </c>
      <c r="E14" s="49" t="s">
        <v>190</v>
      </c>
      <c r="F14" s="30" t="s">
        <v>192</v>
      </c>
      <c r="G14" s="30" t="s">
        <v>183</v>
      </c>
      <c r="H14" s="30" t="str">
        <f>MAIA!T18</f>
        <v>MODERADO</v>
      </c>
    </row>
    <row r="15" spans="1:8" ht="23.25" thickBot="1" x14ac:dyDescent="0.3">
      <c r="A15" s="31" t="s">
        <v>56</v>
      </c>
      <c r="B15" s="32" t="s">
        <v>80</v>
      </c>
      <c r="C15" s="32" t="s">
        <v>81</v>
      </c>
      <c r="D15" s="32" t="s">
        <v>82</v>
      </c>
      <c r="E15" s="32" t="s">
        <v>83</v>
      </c>
      <c r="F15" s="32" t="s">
        <v>84</v>
      </c>
      <c r="G15" s="32" t="s">
        <v>85</v>
      </c>
      <c r="H15" s="32" t="s">
        <v>86</v>
      </c>
    </row>
    <row r="16" spans="1:8" ht="51.75" customHeight="1" x14ac:dyDescent="0.25">
      <c r="A16" s="30" t="str">
        <f>MAIA!B19</f>
        <v>Recolección residuos riesgo biológico</v>
      </c>
      <c r="B16" s="30" t="str">
        <f>MAIA!C20</f>
        <v>Generación de residuos sueltos</v>
      </c>
      <c r="C16" s="49" t="s">
        <v>191</v>
      </c>
      <c r="D16" s="55" t="s">
        <v>229</v>
      </c>
      <c r="E16" s="49" t="s">
        <v>317</v>
      </c>
      <c r="F16" s="30" t="s">
        <v>192</v>
      </c>
      <c r="G16" s="30" t="s">
        <v>192</v>
      </c>
      <c r="H16" s="30" t="s">
        <v>193</v>
      </c>
    </row>
    <row r="17" spans="1:8" ht="67.5" x14ac:dyDescent="0.25">
      <c r="A17" s="30" t="str">
        <f>MAIA!B20</f>
        <v>Recolección residuos riesgo biológico</v>
      </c>
      <c r="B17" s="30" t="s">
        <v>97</v>
      </c>
      <c r="C17" s="49" t="s">
        <v>230</v>
      </c>
      <c r="D17" s="56" t="s">
        <v>231</v>
      </c>
      <c r="E17" s="49" t="s">
        <v>232</v>
      </c>
      <c r="F17" s="49" t="s">
        <v>184</v>
      </c>
      <c r="G17" s="49" t="s">
        <v>318</v>
      </c>
      <c r="H17" s="30" t="s">
        <v>193</v>
      </c>
    </row>
    <row r="18" spans="1:8" ht="51" customHeight="1" x14ac:dyDescent="0.25">
      <c r="A18" s="30" t="s">
        <v>109</v>
      </c>
      <c r="B18" s="30" t="s">
        <v>94</v>
      </c>
      <c r="C18" s="49" t="s">
        <v>233</v>
      </c>
      <c r="D18" s="57" t="s">
        <v>234</v>
      </c>
      <c r="E18" s="29" t="s">
        <v>194</v>
      </c>
      <c r="F18" s="45" t="s">
        <v>181</v>
      </c>
      <c r="G18" s="30" t="s">
        <v>183</v>
      </c>
      <c r="H18" s="30" t="s">
        <v>193</v>
      </c>
    </row>
    <row r="19" spans="1:8" ht="67.5" x14ac:dyDescent="0.25">
      <c r="A19" s="30" t="s">
        <v>235</v>
      </c>
      <c r="B19" s="30" t="s">
        <v>98</v>
      </c>
      <c r="C19" s="49" t="s">
        <v>236</v>
      </c>
      <c r="D19" s="56" t="s">
        <v>229</v>
      </c>
      <c r="E19" s="45" t="s">
        <v>225</v>
      </c>
      <c r="F19" s="45" t="s">
        <v>237</v>
      </c>
      <c r="G19" s="45" t="s">
        <v>181</v>
      </c>
      <c r="H19" s="30" t="s">
        <v>193</v>
      </c>
    </row>
    <row r="20" spans="1:8" ht="56.25" x14ac:dyDescent="0.25">
      <c r="A20" s="30" t="s">
        <v>235</v>
      </c>
      <c r="B20" s="30" t="s">
        <v>100</v>
      </c>
      <c r="C20" s="49" t="s">
        <v>238</v>
      </c>
      <c r="D20" s="56" t="s">
        <v>229</v>
      </c>
      <c r="E20" s="29" t="s">
        <v>239</v>
      </c>
      <c r="F20" s="49" t="s">
        <v>195</v>
      </c>
      <c r="G20" s="49" t="s">
        <v>318</v>
      </c>
      <c r="H20" s="30" t="s">
        <v>193</v>
      </c>
    </row>
    <row r="21" spans="1:8" ht="56.25" x14ac:dyDescent="0.25">
      <c r="A21" s="30" t="s">
        <v>240</v>
      </c>
      <c r="B21" s="30" t="s">
        <v>241</v>
      </c>
      <c r="C21" s="49" t="s">
        <v>242</v>
      </c>
      <c r="D21" s="56" t="s">
        <v>243</v>
      </c>
      <c r="E21" s="29" t="s">
        <v>196</v>
      </c>
      <c r="F21" s="45" t="s">
        <v>181</v>
      </c>
      <c r="G21" s="30" t="s">
        <v>183</v>
      </c>
      <c r="H21" s="30" t="s">
        <v>193</v>
      </c>
    </row>
    <row r="22" spans="1:8" ht="11.25" customHeight="1" thickBot="1" x14ac:dyDescent="0.3">
      <c r="A22" s="54"/>
      <c r="B22" s="54"/>
      <c r="C22" s="58"/>
      <c r="D22" s="59"/>
      <c r="E22" s="54"/>
      <c r="F22" s="58"/>
      <c r="G22" s="58"/>
      <c r="H22" s="54"/>
    </row>
    <row r="23" spans="1:8" ht="15.75" thickBot="1" x14ac:dyDescent="0.3">
      <c r="A23" s="163" t="s">
        <v>139</v>
      </c>
      <c r="B23" s="164"/>
      <c r="C23" s="164"/>
      <c r="D23" s="164"/>
      <c r="E23" s="164"/>
      <c r="F23" s="164"/>
      <c r="G23" s="164"/>
      <c r="H23" s="165"/>
    </row>
    <row r="24" spans="1:8" ht="15.75" thickBot="1" x14ac:dyDescent="0.3">
      <c r="A24" s="163" t="s">
        <v>422</v>
      </c>
      <c r="B24" s="164"/>
      <c r="C24" s="164"/>
      <c r="D24" s="165"/>
      <c r="E24" s="166" t="s">
        <v>423</v>
      </c>
      <c r="F24" s="167"/>
      <c r="G24" s="167"/>
      <c r="H24" s="168"/>
    </row>
    <row r="25" spans="1:8" x14ac:dyDescent="0.25">
      <c r="A25" s="169"/>
      <c r="B25" s="170"/>
      <c r="C25" s="170"/>
      <c r="D25" s="171"/>
      <c r="E25" s="178" t="s">
        <v>200</v>
      </c>
      <c r="F25" s="179"/>
      <c r="G25" s="179"/>
      <c r="H25" s="180"/>
    </row>
    <row r="26" spans="1:8" x14ac:dyDescent="0.25">
      <c r="A26" s="172"/>
      <c r="B26" s="173"/>
      <c r="C26" s="173"/>
      <c r="D26" s="174"/>
      <c r="E26" s="181"/>
      <c r="F26" s="182"/>
      <c r="G26" s="182"/>
      <c r="H26" s="183"/>
    </row>
    <row r="27" spans="1:8" ht="15.75" thickBot="1" x14ac:dyDescent="0.3">
      <c r="A27" s="175"/>
      <c r="B27" s="176"/>
      <c r="C27" s="176"/>
      <c r="D27" s="177"/>
      <c r="E27" s="184"/>
      <c r="F27" s="185"/>
      <c r="G27" s="185"/>
      <c r="H27" s="186"/>
    </row>
    <row r="31" spans="1:8" ht="15.75" thickBot="1" x14ac:dyDescent="0.3"/>
    <row r="32" spans="1:8" x14ac:dyDescent="0.25">
      <c r="A32" s="122"/>
      <c r="B32" s="125" t="s">
        <v>105</v>
      </c>
      <c r="C32" s="125"/>
      <c r="D32" s="125"/>
      <c r="E32" s="125"/>
      <c r="F32" s="126"/>
      <c r="G32" s="155" t="s">
        <v>421</v>
      </c>
      <c r="H32" s="129"/>
    </row>
    <row r="33" spans="1:8" ht="15.75" thickBot="1" x14ac:dyDescent="0.3">
      <c r="A33" s="123"/>
      <c r="B33" s="127"/>
      <c r="C33" s="127"/>
      <c r="D33" s="127"/>
      <c r="E33" s="127"/>
      <c r="F33" s="128"/>
      <c r="G33" s="156" t="s">
        <v>57</v>
      </c>
      <c r="H33" s="130"/>
    </row>
    <row r="34" spans="1:8" x14ac:dyDescent="0.25">
      <c r="A34" s="123"/>
      <c r="B34" s="113" t="s">
        <v>140</v>
      </c>
      <c r="C34" s="114"/>
      <c r="D34" s="114"/>
      <c r="E34" s="114"/>
      <c r="F34" s="115"/>
      <c r="G34" s="161" t="s">
        <v>381</v>
      </c>
      <c r="H34" s="131"/>
    </row>
    <row r="35" spans="1:8" ht="15.75" thickBot="1" x14ac:dyDescent="0.3">
      <c r="A35" s="124"/>
      <c r="B35" s="116"/>
      <c r="C35" s="117"/>
      <c r="D35" s="117"/>
      <c r="E35" s="117"/>
      <c r="F35" s="118"/>
      <c r="G35" s="162" t="s">
        <v>106</v>
      </c>
      <c r="H35" s="132"/>
    </row>
    <row r="36" spans="1:8" ht="36" customHeight="1" thickBot="1" x14ac:dyDescent="0.3">
      <c r="A36" s="133" t="s">
        <v>138</v>
      </c>
      <c r="B36" s="134"/>
      <c r="C36" s="133" t="s">
        <v>58</v>
      </c>
      <c r="D36" s="135"/>
      <c r="E36" s="134"/>
      <c r="F36" s="111" t="s">
        <v>87</v>
      </c>
      <c r="G36" s="111"/>
      <c r="H36" s="112"/>
    </row>
    <row r="37" spans="1:8" ht="15.75" thickBot="1" x14ac:dyDescent="0.3">
      <c r="A37" s="140" t="s">
        <v>197</v>
      </c>
      <c r="B37" s="140"/>
      <c r="C37" s="140"/>
      <c r="D37" s="140"/>
      <c r="E37" s="140"/>
      <c r="F37" s="140"/>
      <c r="G37" s="140"/>
      <c r="H37" s="140"/>
    </row>
    <row r="38" spans="1:8" ht="23.25" thickBot="1" x14ac:dyDescent="0.3">
      <c r="A38" s="31" t="s">
        <v>56</v>
      </c>
      <c r="B38" s="32" t="s">
        <v>80</v>
      </c>
      <c r="C38" s="32" t="s">
        <v>81</v>
      </c>
      <c r="D38" s="32" t="s">
        <v>82</v>
      </c>
      <c r="E38" s="32" t="s">
        <v>83</v>
      </c>
      <c r="F38" s="32" t="s">
        <v>84</v>
      </c>
      <c r="G38" s="32" t="s">
        <v>85</v>
      </c>
      <c r="H38" s="32" t="s">
        <v>86</v>
      </c>
    </row>
    <row r="39" spans="1:8" ht="67.5" x14ac:dyDescent="0.25">
      <c r="A39" s="30" t="s">
        <v>244</v>
      </c>
      <c r="B39" s="30" t="s">
        <v>88</v>
      </c>
      <c r="C39" s="45" t="s">
        <v>245</v>
      </c>
      <c r="D39" s="45" t="s">
        <v>214</v>
      </c>
      <c r="E39" s="46" t="s">
        <v>246</v>
      </c>
      <c r="F39" s="45" t="s">
        <v>247</v>
      </c>
      <c r="G39" s="45" t="s">
        <v>298</v>
      </c>
      <c r="H39" s="30" t="s">
        <v>193</v>
      </c>
    </row>
    <row r="40" spans="1:8" ht="104.25" customHeight="1" x14ac:dyDescent="0.25">
      <c r="A40" s="30" t="s">
        <v>244</v>
      </c>
      <c r="B40" s="30" t="s">
        <v>248</v>
      </c>
      <c r="C40" s="48" t="s">
        <v>198</v>
      </c>
      <c r="D40" s="49" t="s">
        <v>214</v>
      </c>
      <c r="E40" s="48" t="s">
        <v>249</v>
      </c>
      <c r="F40" s="49" t="s">
        <v>199</v>
      </c>
      <c r="G40" s="49" t="s">
        <v>250</v>
      </c>
      <c r="H40" s="30" t="s">
        <v>193</v>
      </c>
    </row>
    <row r="41" spans="1:8" ht="67.5" x14ac:dyDescent="0.25">
      <c r="A41" s="30" t="s">
        <v>244</v>
      </c>
      <c r="B41" s="30" t="s">
        <v>98</v>
      </c>
      <c r="C41" s="49" t="s">
        <v>251</v>
      </c>
      <c r="D41" s="49" t="s">
        <v>252</v>
      </c>
      <c r="E41" s="49" t="s">
        <v>201</v>
      </c>
      <c r="F41" s="45" t="s">
        <v>181</v>
      </c>
      <c r="G41" s="45" t="s">
        <v>299</v>
      </c>
      <c r="H41" s="30" t="s">
        <v>193</v>
      </c>
    </row>
    <row r="42" spans="1:8" ht="45" x14ac:dyDescent="0.25">
      <c r="A42" s="30" t="s">
        <v>253</v>
      </c>
      <c r="B42" s="30" t="s">
        <v>88</v>
      </c>
      <c r="C42" s="49" t="s">
        <v>254</v>
      </c>
      <c r="D42" s="45" t="s">
        <v>203</v>
      </c>
      <c r="E42" s="49" t="s">
        <v>202</v>
      </c>
      <c r="F42" s="49" t="s">
        <v>255</v>
      </c>
      <c r="G42" s="45" t="s">
        <v>298</v>
      </c>
      <c r="H42" s="30" t="s">
        <v>193</v>
      </c>
    </row>
    <row r="43" spans="1:8" ht="45" x14ac:dyDescent="0.25">
      <c r="A43" s="29" t="s">
        <v>253</v>
      </c>
      <c r="B43" s="29" t="s">
        <v>98</v>
      </c>
      <c r="C43" s="49" t="s">
        <v>256</v>
      </c>
      <c r="D43" s="49" t="s">
        <v>214</v>
      </c>
      <c r="E43" s="49" t="s">
        <v>257</v>
      </c>
      <c r="F43" s="49" t="s">
        <v>181</v>
      </c>
      <c r="G43" s="45" t="s">
        <v>299</v>
      </c>
      <c r="H43" s="29" t="s">
        <v>193</v>
      </c>
    </row>
    <row r="44" spans="1:8" ht="30" customHeight="1" x14ac:dyDescent="0.25">
      <c r="A44" s="54"/>
      <c r="B44" s="54"/>
      <c r="C44" s="58"/>
      <c r="D44" s="58"/>
      <c r="E44" s="58"/>
      <c r="F44" s="58"/>
      <c r="G44" s="58"/>
      <c r="H44" s="54"/>
    </row>
    <row r="45" spans="1:8" x14ac:dyDescent="0.25">
      <c r="A45" s="140" t="s">
        <v>197</v>
      </c>
      <c r="B45" s="140"/>
      <c r="C45" s="140"/>
      <c r="D45" s="140"/>
      <c r="E45" s="140"/>
      <c r="F45" s="140"/>
      <c r="G45" s="140"/>
      <c r="H45" s="140"/>
    </row>
    <row r="46" spans="1:8" ht="23.25" thickBot="1" x14ac:dyDescent="0.3">
      <c r="A46" s="60" t="s">
        <v>56</v>
      </c>
      <c r="B46" s="61" t="s">
        <v>80</v>
      </c>
      <c r="C46" s="61" t="s">
        <v>81</v>
      </c>
      <c r="D46" s="61" t="s">
        <v>82</v>
      </c>
      <c r="E46" s="61" t="s">
        <v>83</v>
      </c>
      <c r="F46" s="61" t="s">
        <v>84</v>
      </c>
      <c r="G46" s="61" t="s">
        <v>85</v>
      </c>
      <c r="H46" s="61" t="s">
        <v>86</v>
      </c>
    </row>
    <row r="47" spans="1:8" ht="56.25" x14ac:dyDescent="0.25">
      <c r="A47" s="29" t="s">
        <v>111</v>
      </c>
      <c r="B47" s="29" t="s">
        <v>258</v>
      </c>
      <c r="C47" s="48" t="s">
        <v>259</v>
      </c>
      <c r="D47" s="48" t="s">
        <v>214</v>
      </c>
      <c r="E47" s="49" t="s">
        <v>204</v>
      </c>
      <c r="F47" s="49" t="s">
        <v>205</v>
      </c>
      <c r="G47" s="45" t="s">
        <v>299</v>
      </c>
      <c r="H47" s="29" t="s">
        <v>193</v>
      </c>
    </row>
    <row r="48" spans="1:8" ht="67.5" x14ac:dyDescent="0.25">
      <c r="A48" s="29" t="s">
        <v>111</v>
      </c>
      <c r="B48" s="29" t="s">
        <v>260</v>
      </c>
      <c r="C48" s="49" t="s">
        <v>206</v>
      </c>
      <c r="D48" s="48" t="s">
        <v>214</v>
      </c>
      <c r="E48" s="49" t="s">
        <v>261</v>
      </c>
      <c r="F48" s="49" t="s">
        <v>181</v>
      </c>
      <c r="G48" s="29" t="s">
        <v>183</v>
      </c>
      <c r="H48" s="29" t="s">
        <v>193</v>
      </c>
    </row>
    <row r="49" spans="1:8" ht="45" x14ac:dyDescent="0.25">
      <c r="A49" s="29" t="s">
        <v>111</v>
      </c>
      <c r="B49" s="29" t="s">
        <v>93</v>
      </c>
      <c r="C49" s="49" t="s">
        <v>207</v>
      </c>
      <c r="D49" s="49" t="s">
        <v>214</v>
      </c>
      <c r="E49" s="49" t="s">
        <v>262</v>
      </c>
      <c r="F49" s="49" t="s">
        <v>181</v>
      </c>
      <c r="G49" s="45" t="s">
        <v>299</v>
      </c>
      <c r="H49" s="29" t="s">
        <v>193</v>
      </c>
    </row>
    <row r="50" spans="1:8" ht="45" x14ac:dyDescent="0.25">
      <c r="A50" s="29" t="s">
        <v>111</v>
      </c>
      <c r="B50" s="29" t="s">
        <v>131</v>
      </c>
      <c r="C50" s="49" t="s">
        <v>263</v>
      </c>
      <c r="D50" s="49" t="s">
        <v>214</v>
      </c>
      <c r="E50" s="49" t="s">
        <v>264</v>
      </c>
      <c r="F50" s="29" t="s">
        <v>208</v>
      </c>
      <c r="G50" s="49" t="s">
        <v>319</v>
      </c>
      <c r="H50" s="29" t="s">
        <v>193</v>
      </c>
    </row>
    <row r="51" spans="1:8" ht="45" x14ac:dyDescent="0.25">
      <c r="A51" s="29" t="s">
        <v>126</v>
      </c>
      <c r="B51" s="29" t="s">
        <v>209</v>
      </c>
      <c r="C51" s="49" t="s">
        <v>265</v>
      </c>
      <c r="D51" s="49" t="s">
        <v>214</v>
      </c>
      <c r="E51" s="49" t="s">
        <v>210</v>
      </c>
      <c r="F51" s="49" t="s">
        <v>181</v>
      </c>
      <c r="G51" s="45" t="s">
        <v>299</v>
      </c>
      <c r="H51" s="29" t="s">
        <v>193</v>
      </c>
    </row>
    <row r="52" spans="1:8" ht="67.5" x14ac:dyDescent="0.25">
      <c r="A52" s="29" t="s">
        <v>126</v>
      </c>
      <c r="B52" s="29" t="s">
        <v>123</v>
      </c>
      <c r="C52" s="49" t="s">
        <v>266</v>
      </c>
      <c r="D52" s="49" t="s">
        <v>214</v>
      </c>
      <c r="E52" s="49" t="s">
        <v>267</v>
      </c>
      <c r="F52" s="29" t="s">
        <v>268</v>
      </c>
      <c r="G52" s="49" t="s">
        <v>269</v>
      </c>
      <c r="H52" s="29" t="s">
        <v>193</v>
      </c>
    </row>
    <row r="53" spans="1:8" ht="15.75" thickBot="1" x14ac:dyDescent="0.3"/>
    <row r="54" spans="1:8" ht="15.75" thickBot="1" x14ac:dyDescent="0.3">
      <c r="A54" s="163" t="s">
        <v>139</v>
      </c>
      <c r="B54" s="164"/>
      <c r="C54" s="164"/>
      <c r="D54" s="164"/>
      <c r="E54" s="164"/>
      <c r="F54" s="164"/>
      <c r="G54" s="164"/>
      <c r="H54" s="165"/>
    </row>
    <row r="55" spans="1:8" ht="15.75" thickBot="1" x14ac:dyDescent="0.3">
      <c r="A55" s="163" t="s">
        <v>422</v>
      </c>
      <c r="B55" s="164"/>
      <c r="C55" s="164"/>
      <c r="D55" s="165"/>
      <c r="E55" s="166" t="s">
        <v>423</v>
      </c>
      <c r="F55" s="167"/>
      <c r="G55" s="167"/>
      <c r="H55" s="168"/>
    </row>
    <row r="56" spans="1:8" x14ac:dyDescent="0.25">
      <c r="A56" s="169"/>
      <c r="B56" s="170"/>
      <c r="C56" s="170"/>
      <c r="D56" s="171"/>
      <c r="E56" s="178"/>
      <c r="F56" s="179"/>
      <c r="G56" s="179"/>
      <c r="H56" s="180"/>
    </row>
    <row r="57" spans="1:8" x14ac:dyDescent="0.25">
      <c r="A57" s="172"/>
      <c r="B57" s="173"/>
      <c r="C57" s="173"/>
      <c r="D57" s="174"/>
      <c r="E57" s="181"/>
      <c r="F57" s="182"/>
      <c r="G57" s="182"/>
      <c r="H57" s="183"/>
    </row>
    <row r="58" spans="1:8" ht="15.75" thickBot="1" x14ac:dyDescent="0.3">
      <c r="A58" s="175"/>
      <c r="B58" s="176"/>
      <c r="C58" s="176"/>
      <c r="D58" s="177"/>
      <c r="E58" s="184"/>
      <c r="F58" s="185"/>
      <c r="G58" s="185"/>
      <c r="H58" s="186"/>
    </row>
    <row r="59" spans="1:8" s="489" customFormat="1" x14ac:dyDescent="0.25">
      <c r="A59" s="486"/>
      <c r="B59" s="486"/>
      <c r="C59" s="487"/>
      <c r="D59" s="488"/>
      <c r="E59" s="487"/>
      <c r="F59" s="486"/>
      <c r="G59" s="487"/>
      <c r="H59" s="486"/>
    </row>
    <row r="60" spans="1:8" s="489" customFormat="1" x14ac:dyDescent="0.25">
      <c r="A60" s="486"/>
      <c r="B60" s="486"/>
      <c r="C60" s="487"/>
      <c r="D60" s="488"/>
      <c r="E60" s="487"/>
      <c r="F60" s="486"/>
      <c r="G60" s="487"/>
      <c r="H60" s="486"/>
    </row>
    <row r="61" spans="1:8" s="489" customFormat="1" x14ac:dyDescent="0.25">
      <c r="A61" s="486"/>
      <c r="B61" s="486"/>
      <c r="C61" s="487"/>
      <c r="D61" s="488"/>
      <c r="E61" s="487"/>
      <c r="F61" s="486"/>
      <c r="G61" s="487"/>
      <c r="H61" s="486"/>
    </row>
    <row r="62" spans="1:8" ht="15.75" thickBot="1" x14ac:dyDescent="0.3"/>
    <row r="63" spans="1:8" x14ac:dyDescent="0.25">
      <c r="A63" s="122"/>
      <c r="B63" s="125" t="s">
        <v>105</v>
      </c>
      <c r="C63" s="125"/>
      <c r="D63" s="125"/>
      <c r="E63" s="125"/>
      <c r="F63" s="126"/>
      <c r="G63" s="155" t="s">
        <v>421</v>
      </c>
      <c r="H63" s="129"/>
    </row>
    <row r="64" spans="1:8" ht="15.75" thickBot="1" x14ac:dyDescent="0.3">
      <c r="A64" s="123"/>
      <c r="B64" s="127"/>
      <c r="C64" s="127"/>
      <c r="D64" s="127"/>
      <c r="E64" s="127"/>
      <c r="F64" s="128"/>
      <c r="G64" s="156" t="s">
        <v>57</v>
      </c>
      <c r="H64" s="130"/>
    </row>
    <row r="65" spans="1:8" x14ac:dyDescent="0.25">
      <c r="A65" s="123"/>
      <c r="B65" s="113" t="s">
        <v>140</v>
      </c>
      <c r="C65" s="114"/>
      <c r="D65" s="114"/>
      <c r="E65" s="114"/>
      <c r="F65" s="115"/>
      <c r="G65" s="161" t="s">
        <v>381</v>
      </c>
      <c r="H65" s="131"/>
    </row>
    <row r="66" spans="1:8" ht="15.75" thickBot="1" x14ac:dyDescent="0.3">
      <c r="A66" s="124"/>
      <c r="B66" s="116"/>
      <c r="C66" s="117"/>
      <c r="D66" s="117"/>
      <c r="E66" s="117"/>
      <c r="F66" s="118"/>
      <c r="G66" s="162" t="s">
        <v>106</v>
      </c>
      <c r="H66" s="132"/>
    </row>
    <row r="67" spans="1:8" ht="42.75" customHeight="1" thickBot="1" x14ac:dyDescent="0.3">
      <c r="A67" s="133" t="s">
        <v>138</v>
      </c>
      <c r="B67" s="134"/>
      <c r="C67" s="133" t="s">
        <v>58</v>
      </c>
      <c r="D67" s="135"/>
      <c r="E67" s="134"/>
      <c r="F67" s="111" t="s">
        <v>87</v>
      </c>
      <c r="G67" s="111"/>
      <c r="H67" s="112"/>
    </row>
    <row r="68" spans="1:8" ht="15.75" thickBot="1" x14ac:dyDescent="0.3">
      <c r="A68" s="119" t="s">
        <v>414</v>
      </c>
      <c r="B68" s="120"/>
      <c r="C68" s="120"/>
      <c r="D68" s="120"/>
      <c r="E68" s="120"/>
      <c r="F68" s="120"/>
      <c r="G68" s="120"/>
      <c r="H68" s="121"/>
    </row>
    <row r="69" spans="1:8" ht="23.25" thickBot="1" x14ac:dyDescent="0.3">
      <c r="A69" s="31" t="s">
        <v>56</v>
      </c>
      <c r="B69" s="32" t="s">
        <v>80</v>
      </c>
      <c r="C69" s="32" t="s">
        <v>81</v>
      </c>
      <c r="D69" s="32" t="s">
        <v>82</v>
      </c>
      <c r="E69" s="32" t="s">
        <v>83</v>
      </c>
      <c r="F69" s="32" t="s">
        <v>84</v>
      </c>
      <c r="G69" s="32" t="s">
        <v>85</v>
      </c>
      <c r="H69" s="32" t="s">
        <v>86</v>
      </c>
    </row>
    <row r="70" spans="1:8" ht="83.25" customHeight="1" x14ac:dyDescent="0.25">
      <c r="A70" s="29" t="s">
        <v>424</v>
      </c>
      <c r="B70" s="29" t="s">
        <v>271</v>
      </c>
      <c r="C70" s="49" t="s">
        <v>272</v>
      </c>
      <c r="D70" s="49" t="s">
        <v>214</v>
      </c>
      <c r="E70" s="49" t="s">
        <v>211</v>
      </c>
      <c r="F70" s="49" t="s">
        <v>300</v>
      </c>
      <c r="G70" s="49" t="s">
        <v>320</v>
      </c>
      <c r="H70" s="29" t="s">
        <v>193</v>
      </c>
    </row>
    <row r="71" spans="1:8" ht="67.5" x14ac:dyDescent="0.25">
      <c r="A71" s="29" t="s">
        <v>270</v>
      </c>
      <c r="B71" s="29" t="s">
        <v>92</v>
      </c>
      <c r="C71" s="49" t="s">
        <v>273</v>
      </c>
      <c r="D71" s="49" t="s">
        <v>214</v>
      </c>
      <c r="E71" s="49" t="s">
        <v>274</v>
      </c>
      <c r="F71" s="49" t="s">
        <v>181</v>
      </c>
      <c r="G71" s="49" t="s">
        <v>181</v>
      </c>
      <c r="H71" s="29" t="s">
        <v>193</v>
      </c>
    </row>
    <row r="72" spans="1:8" ht="56.25" x14ac:dyDescent="0.25">
      <c r="A72" s="29" t="s">
        <v>275</v>
      </c>
      <c r="B72" s="29" t="s">
        <v>92</v>
      </c>
      <c r="C72" s="49" t="s">
        <v>276</v>
      </c>
      <c r="D72" s="49" t="s">
        <v>214</v>
      </c>
      <c r="E72" s="49" t="s">
        <v>277</v>
      </c>
      <c r="F72" s="49" t="s">
        <v>181</v>
      </c>
      <c r="G72" s="49" t="s">
        <v>181</v>
      </c>
      <c r="H72" s="29" t="s">
        <v>193</v>
      </c>
    </row>
    <row r="73" spans="1:8" ht="78.75" x14ac:dyDescent="0.25">
      <c r="A73" s="29" t="s">
        <v>278</v>
      </c>
      <c r="B73" s="29" t="s">
        <v>279</v>
      </c>
      <c r="C73" s="49" t="s">
        <v>280</v>
      </c>
      <c r="D73" s="49" t="s">
        <v>281</v>
      </c>
      <c r="E73" s="49" t="s">
        <v>282</v>
      </c>
      <c r="F73" s="49" t="s">
        <v>283</v>
      </c>
      <c r="G73" s="45" t="s">
        <v>299</v>
      </c>
      <c r="H73" s="29" t="s">
        <v>193</v>
      </c>
    </row>
    <row r="74" spans="1:8" ht="73.5" customHeight="1" x14ac:dyDescent="0.25">
      <c r="A74" s="29" t="s">
        <v>284</v>
      </c>
      <c r="B74" s="29" t="s">
        <v>285</v>
      </c>
      <c r="C74" s="49" t="s">
        <v>286</v>
      </c>
      <c r="D74" s="49" t="s">
        <v>214</v>
      </c>
      <c r="E74" s="49" t="s">
        <v>287</v>
      </c>
      <c r="F74" s="49" t="s">
        <v>181</v>
      </c>
      <c r="G74" s="49" t="s">
        <v>212</v>
      </c>
      <c r="H74" s="29" t="s">
        <v>193</v>
      </c>
    </row>
    <row r="75" spans="1:8" ht="15.75" thickBot="1" x14ac:dyDescent="0.3"/>
    <row r="76" spans="1:8" ht="15" customHeight="1" x14ac:dyDescent="0.25">
      <c r="A76" s="122"/>
      <c r="B76" s="136" t="s">
        <v>105</v>
      </c>
      <c r="C76" s="125"/>
      <c r="D76" s="125"/>
      <c r="E76" s="125"/>
      <c r="F76" s="126"/>
      <c r="G76" s="155" t="s">
        <v>421</v>
      </c>
      <c r="H76" s="129"/>
    </row>
    <row r="77" spans="1:8" ht="15.75" customHeight="1" thickBot="1" x14ac:dyDescent="0.3">
      <c r="A77" s="123"/>
      <c r="B77" s="137"/>
      <c r="C77" s="138"/>
      <c r="D77" s="138"/>
      <c r="E77" s="138"/>
      <c r="F77" s="139"/>
      <c r="G77" s="156" t="s">
        <v>57</v>
      </c>
      <c r="H77" s="130"/>
    </row>
    <row r="78" spans="1:8" ht="15" customHeight="1" x14ac:dyDescent="0.25">
      <c r="A78" s="123"/>
      <c r="B78" s="113" t="s">
        <v>140</v>
      </c>
      <c r="C78" s="114"/>
      <c r="D78" s="114"/>
      <c r="E78" s="114"/>
      <c r="F78" s="115"/>
      <c r="G78" s="161" t="s">
        <v>381</v>
      </c>
      <c r="H78" s="131"/>
    </row>
    <row r="79" spans="1:8" ht="15.75" thickBot="1" x14ac:dyDescent="0.3">
      <c r="A79" s="124"/>
      <c r="B79" s="116"/>
      <c r="C79" s="117"/>
      <c r="D79" s="117"/>
      <c r="E79" s="117"/>
      <c r="F79" s="118"/>
      <c r="G79" s="162" t="s">
        <v>106</v>
      </c>
      <c r="H79" s="132"/>
    </row>
    <row r="80" spans="1:8" ht="35.25" customHeight="1" thickBot="1" x14ac:dyDescent="0.3">
      <c r="A80" s="133" t="s">
        <v>138</v>
      </c>
      <c r="B80" s="134"/>
      <c r="C80" s="133" t="s">
        <v>58</v>
      </c>
      <c r="D80" s="135"/>
      <c r="E80" s="134"/>
      <c r="F80" s="110" t="s">
        <v>87</v>
      </c>
      <c r="G80" s="111"/>
      <c r="H80" s="112"/>
    </row>
    <row r="81" spans="1:8" ht="15.75" thickBot="1" x14ac:dyDescent="0.3">
      <c r="A81" s="119" t="s">
        <v>213</v>
      </c>
      <c r="B81" s="120"/>
      <c r="C81" s="120"/>
      <c r="D81" s="120"/>
      <c r="E81" s="120"/>
      <c r="F81" s="120"/>
      <c r="G81" s="120"/>
      <c r="H81" s="121"/>
    </row>
    <row r="82" spans="1:8" ht="23.25" thickBot="1" x14ac:dyDescent="0.3">
      <c r="A82" s="31" t="s">
        <v>56</v>
      </c>
      <c r="B82" s="32" t="s">
        <v>80</v>
      </c>
      <c r="C82" s="32" t="s">
        <v>81</v>
      </c>
      <c r="D82" s="32" t="s">
        <v>82</v>
      </c>
      <c r="E82" s="32" t="s">
        <v>83</v>
      </c>
      <c r="F82" s="32" t="s">
        <v>84</v>
      </c>
      <c r="G82" s="32" t="s">
        <v>85</v>
      </c>
      <c r="H82" s="32" t="s">
        <v>86</v>
      </c>
    </row>
    <row r="83" spans="1:8" ht="67.5" x14ac:dyDescent="0.25">
      <c r="A83" s="29" t="s">
        <v>288</v>
      </c>
      <c r="B83" s="29" t="s">
        <v>289</v>
      </c>
      <c r="C83" s="49" t="s">
        <v>290</v>
      </c>
      <c r="D83" s="49" t="s">
        <v>214</v>
      </c>
      <c r="E83" s="49" t="s">
        <v>291</v>
      </c>
      <c r="F83" s="49" t="s">
        <v>181</v>
      </c>
      <c r="G83" s="45" t="s">
        <v>299</v>
      </c>
      <c r="H83" s="29" t="s">
        <v>193</v>
      </c>
    </row>
    <row r="84" spans="1:8" ht="58.5" customHeight="1" x14ac:dyDescent="0.25">
      <c r="A84" s="29" t="s">
        <v>292</v>
      </c>
      <c r="B84" s="29" t="s">
        <v>92</v>
      </c>
      <c r="C84" s="49" t="s">
        <v>293</v>
      </c>
      <c r="D84" s="49" t="s">
        <v>229</v>
      </c>
      <c r="E84" s="49" t="s">
        <v>294</v>
      </c>
      <c r="F84" s="49" t="s">
        <v>181</v>
      </c>
      <c r="G84" s="45" t="s">
        <v>299</v>
      </c>
      <c r="H84" s="29" t="s">
        <v>193</v>
      </c>
    </row>
    <row r="85" spans="1:8" ht="45" x14ac:dyDescent="0.25">
      <c r="A85" s="29" t="s">
        <v>124</v>
      </c>
      <c r="B85" s="29" t="s">
        <v>295</v>
      </c>
      <c r="C85" s="49" t="s">
        <v>296</v>
      </c>
      <c r="D85" s="49" t="s">
        <v>214</v>
      </c>
      <c r="E85" s="49" t="s">
        <v>321</v>
      </c>
      <c r="F85" s="29" t="s">
        <v>301</v>
      </c>
      <c r="G85" s="29" t="s">
        <v>183</v>
      </c>
      <c r="H85" s="29" t="s">
        <v>193</v>
      </c>
    </row>
    <row r="86" spans="1:8" ht="55.5" customHeight="1" x14ac:dyDescent="0.25">
      <c r="A86" s="29" t="s">
        <v>124</v>
      </c>
      <c r="B86" s="29" t="s">
        <v>297</v>
      </c>
      <c r="C86" s="49" t="s">
        <v>302</v>
      </c>
      <c r="D86" s="49" t="s">
        <v>214</v>
      </c>
      <c r="E86" s="49" t="s">
        <v>322</v>
      </c>
      <c r="F86" s="49" t="s">
        <v>181</v>
      </c>
      <c r="G86" s="45" t="s">
        <v>299</v>
      </c>
      <c r="H86" s="29" t="s">
        <v>193</v>
      </c>
    </row>
    <row r="87" spans="1:8" ht="51" customHeight="1" x14ac:dyDescent="0.25">
      <c r="A87" s="29" t="s">
        <v>114</v>
      </c>
      <c r="B87" s="29" t="s">
        <v>323</v>
      </c>
      <c r="C87" s="62" t="s">
        <v>324</v>
      </c>
      <c r="D87" s="49" t="s">
        <v>214</v>
      </c>
      <c r="E87" s="62" t="s">
        <v>303</v>
      </c>
      <c r="F87" s="49" t="s">
        <v>181</v>
      </c>
      <c r="G87" s="45" t="s">
        <v>299</v>
      </c>
      <c r="H87" s="29" t="s">
        <v>193</v>
      </c>
    </row>
    <row r="88" spans="1:8" ht="51.75" customHeight="1" x14ac:dyDescent="0.25">
      <c r="A88" s="29" t="s">
        <v>114</v>
      </c>
      <c r="B88" s="29" t="s">
        <v>325</v>
      </c>
      <c r="C88" s="48" t="s">
        <v>304</v>
      </c>
      <c r="D88" s="63" t="s">
        <v>214</v>
      </c>
      <c r="E88" s="62" t="s">
        <v>326</v>
      </c>
      <c r="F88" s="49" t="s">
        <v>181</v>
      </c>
      <c r="G88" s="48" t="s">
        <v>305</v>
      </c>
      <c r="H88" s="29" t="s">
        <v>193</v>
      </c>
    </row>
    <row r="89" spans="1:8" ht="48" customHeight="1" thickBot="1" x14ac:dyDescent="0.3">
      <c r="A89" s="29" t="s">
        <v>114</v>
      </c>
      <c r="B89" s="29" t="s">
        <v>93</v>
      </c>
      <c r="C89" s="48" t="s">
        <v>327</v>
      </c>
      <c r="D89" s="63" t="s">
        <v>214</v>
      </c>
      <c r="E89" s="63" t="s">
        <v>328</v>
      </c>
      <c r="F89" s="64" t="s">
        <v>183</v>
      </c>
      <c r="G89" s="64" t="s">
        <v>183</v>
      </c>
      <c r="H89" s="29" t="s">
        <v>193</v>
      </c>
    </row>
    <row r="90" spans="1:8" x14ac:dyDescent="0.25">
      <c r="A90" s="122"/>
      <c r="B90" s="136" t="s">
        <v>105</v>
      </c>
      <c r="C90" s="125"/>
      <c r="D90" s="125"/>
      <c r="E90" s="125"/>
      <c r="F90" s="126"/>
      <c r="G90" s="155" t="s">
        <v>421</v>
      </c>
      <c r="H90" s="129"/>
    </row>
    <row r="91" spans="1:8" ht="15.75" thickBot="1" x14ac:dyDescent="0.3">
      <c r="A91" s="123"/>
      <c r="B91" s="137"/>
      <c r="C91" s="138"/>
      <c r="D91" s="138"/>
      <c r="E91" s="138"/>
      <c r="F91" s="139"/>
      <c r="G91" s="156" t="s">
        <v>57</v>
      </c>
      <c r="H91" s="130"/>
    </row>
    <row r="92" spans="1:8" x14ac:dyDescent="0.25">
      <c r="A92" s="123"/>
      <c r="B92" s="113" t="s">
        <v>140</v>
      </c>
      <c r="C92" s="114"/>
      <c r="D92" s="114"/>
      <c r="E92" s="114"/>
      <c r="F92" s="115"/>
      <c r="G92" s="161" t="s">
        <v>381</v>
      </c>
      <c r="H92" s="131"/>
    </row>
    <row r="93" spans="1:8" ht="15.75" thickBot="1" x14ac:dyDescent="0.3">
      <c r="A93" s="124"/>
      <c r="B93" s="116"/>
      <c r="C93" s="117"/>
      <c r="D93" s="117"/>
      <c r="E93" s="117"/>
      <c r="F93" s="118"/>
      <c r="G93" s="162" t="s">
        <v>106</v>
      </c>
      <c r="H93" s="132"/>
    </row>
    <row r="94" spans="1:8" ht="42.75" customHeight="1" thickBot="1" x14ac:dyDescent="0.3">
      <c r="A94" s="133" t="s">
        <v>138</v>
      </c>
      <c r="B94" s="134"/>
      <c r="C94" s="133" t="s">
        <v>58</v>
      </c>
      <c r="D94" s="135"/>
      <c r="E94" s="134"/>
      <c r="F94" s="110" t="s">
        <v>87</v>
      </c>
      <c r="G94" s="111"/>
      <c r="H94" s="112"/>
    </row>
    <row r="95" spans="1:8" ht="15.75" thickBot="1" x14ac:dyDescent="0.3">
      <c r="A95" s="119" t="s">
        <v>314</v>
      </c>
      <c r="B95" s="120"/>
      <c r="C95" s="120"/>
      <c r="D95" s="120"/>
      <c r="E95" s="120"/>
      <c r="F95" s="120"/>
      <c r="G95" s="120"/>
      <c r="H95" s="121"/>
    </row>
    <row r="96" spans="1:8" ht="22.5" x14ac:dyDescent="0.25">
      <c r="A96" s="67" t="s">
        <v>56</v>
      </c>
      <c r="B96" s="68" t="s">
        <v>80</v>
      </c>
      <c r="C96" s="68" t="s">
        <v>81</v>
      </c>
      <c r="D96" s="68" t="s">
        <v>82</v>
      </c>
      <c r="E96" s="68" t="s">
        <v>83</v>
      </c>
      <c r="F96" s="68" t="s">
        <v>84</v>
      </c>
      <c r="G96" s="68" t="s">
        <v>85</v>
      </c>
      <c r="H96" s="68" t="s">
        <v>86</v>
      </c>
    </row>
    <row r="97" spans="1:8" ht="48" customHeight="1" x14ac:dyDescent="0.25">
      <c r="A97" s="48" t="s">
        <v>308</v>
      </c>
      <c r="B97" s="48" t="s">
        <v>329</v>
      </c>
      <c r="C97" s="48" t="s">
        <v>306</v>
      </c>
      <c r="D97" s="48" t="s">
        <v>214</v>
      </c>
      <c r="E97" s="48" t="s">
        <v>330</v>
      </c>
      <c r="F97" s="29" t="s">
        <v>183</v>
      </c>
      <c r="G97" s="49" t="s">
        <v>299</v>
      </c>
      <c r="H97" s="29" t="s">
        <v>193</v>
      </c>
    </row>
    <row r="98" spans="1:8" ht="72.75" customHeight="1" thickBot="1" x14ac:dyDescent="0.3">
      <c r="A98" s="69" t="s">
        <v>118</v>
      </c>
      <c r="B98" s="69" t="s">
        <v>331</v>
      </c>
      <c r="C98" s="69" t="s">
        <v>309</v>
      </c>
      <c r="D98" s="69" t="s">
        <v>332</v>
      </c>
      <c r="E98" s="70" t="s">
        <v>267</v>
      </c>
      <c r="F98" s="69" t="s">
        <v>310</v>
      </c>
      <c r="G98" s="69" t="s">
        <v>313</v>
      </c>
      <c r="H98" s="71" t="s">
        <v>193</v>
      </c>
    </row>
    <row r="99" spans="1:8" ht="15.75" thickBot="1" x14ac:dyDescent="0.3">
      <c r="A99" s="188" t="s">
        <v>314</v>
      </c>
      <c r="B99" s="189"/>
      <c r="C99" s="189"/>
      <c r="D99" s="189"/>
      <c r="E99" s="189"/>
      <c r="F99" s="189"/>
      <c r="G99" s="189"/>
      <c r="H99" s="190"/>
    </row>
    <row r="100" spans="1:8" ht="56.25" x14ac:dyDescent="0.25">
      <c r="A100" s="48" t="s">
        <v>333</v>
      </c>
      <c r="B100" s="48" t="s">
        <v>180</v>
      </c>
      <c r="C100" s="48" t="s">
        <v>311</v>
      </c>
      <c r="D100" s="48" t="s">
        <v>214</v>
      </c>
      <c r="E100" s="48" t="s">
        <v>312</v>
      </c>
      <c r="F100" s="49" t="s">
        <v>181</v>
      </c>
      <c r="G100" s="48" t="s">
        <v>334</v>
      </c>
      <c r="H100" s="29" t="s">
        <v>193</v>
      </c>
    </row>
    <row r="101" spans="1:8" ht="9.75" customHeight="1" thickBot="1" x14ac:dyDescent="0.3">
      <c r="A101" s="187"/>
      <c r="B101" s="187"/>
      <c r="C101" s="187"/>
      <c r="D101" s="187"/>
      <c r="E101" s="187"/>
      <c r="F101" s="187"/>
      <c r="G101" s="187"/>
      <c r="H101" s="187"/>
    </row>
    <row r="102" spans="1:8" ht="15.75" thickBot="1" x14ac:dyDescent="0.3">
      <c r="A102" s="163" t="s">
        <v>139</v>
      </c>
      <c r="B102" s="164"/>
      <c r="C102" s="164"/>
      <c r="D102" s="164"/>
      <c r="E102" s="164"/>
      <c r="F102" s="164"/>
      <c r="G102" s="164"/>
      <c r="H102" s="165"/>
    </row>
    <row r="103" spans="1:8" ht="15.75" thickBot="1" x14ac:dyDescent="0.3">
      <c r="A103" s="163" t="s">
        <v>425</v>
      </c>
      <c r="B103" s="164"/>
      <c r="C103" s="164"/>
      <c r="D103" s="165"/>
      <c r="E103" s="163" t="s">
        <v>423</v>
      </c>
      <c r="F103" s="164"/>
      <c r="G103" s="164"/>
      <c r="H103" s="165"/>
    </row>
    <row r="104" spans="1:8" x14ac:dyDescent="0.25">
      <c r="A104" s="169"/>
      <c r="B104" s="170"/>
      <c r="C104" s="170"/>
      <c r="D104" s="171"/>
      <c r="E104" s="169"/>
      <c r="F104" s="170"/>
      <c r="G104" s="170"/>
      <c r="H104" s="171"/>
    </row>
    <row r="105" spans="1:8" x14ac:dyDescent="0.25">
      <c r="A105" s="172"/>
      <c r="B105" s="485"/>
      <c r="C105" s="485"/>
      <c r="D105" s="174"/>
      <c r="E105" s="172"/>
      <c r="F105" s="485"/>
      <c r="G105" s="485"/>
      <c r="H105" s="174"/>
    </row>
    <row r="106" spans="1:8" ht="15.75" thickBot="1" x14ac:dyDescent="0.3">
      <c r="A106" s="175"/>
      <c r="B106" s="176"/>
      <c r="C106" s="176"/>
      <c r="D106" s="177"/>
      <c r="E106" s="175"/>
      <c r="F106" s="176"/>
      <c r="G106" s="176"/>
      <c r="H106" s="177"/>
    </row>
    <row r="107" spans="1:8" x14ac:dyDescent="0.25">
      <c r="A107" s="65"/>
      <c r="B107" s="65"/>
      <c r="C107" s="65"/>
      <c r="D107" s="65"/>
      <c r="E107" s="65"/>
      <c r="F107" s="65"/>
      <c r="G107" s="65"/>
      <c r="H107" s="65"/>
    </row>
    <row r="108" spans="1:8" x14ac:dyDescent="0.25">
      <c r="A108" s="65"/>
      <c r="B108" s="65"/>
      <c r="C108" s="65"/>
      <c r="D108" s="65"/>
      <c r="E108" s="65"/>
      <c r="F108" s="65"/>
      <c r="G108" s="65"/>
      <c r="H108" s="65"/>
    </row>
    <row r="109" spans="1:8" x14ac:dyDescent="0.25">
      <c r="A109" s="65"/>
      <c r="B109" s="65"/>
      <c r="C109" s="65"/>
      <c r="D109" s="65"/>
      <c r="E109" s="65"/>
      <c r="F109" s="65"/>
      <c r="G109" s="65"/>
      <c r="H109" s="65"/>
    </row>
    <row r="110" spans="1:8" x14ac:dyDescent="0.25">
      <c r="A110" s="65"/>
      <c r="B110" s="65"/>
      <c r="C110" s="65"/>
      <c r="D110" s="65"/>
      <c r="E110" s="65"/>
      <c r="F110" s="65"/>
      <c r="G110" s="65"/>
      <c r="H110" s="65"/>
    </row>
    <row r="111" spans="1:8" x14ac:dyDescent="0.25">
      <c r="A111" s="65"/>
      <c r="B111" s="65"/>
      <c r="C111" s="65"/>
      <c r="D111" s="65"/>
      <c r="E111" s="65"/>
      <c r="F111" s="65"/>
      <c r="G111" s="65"/>
      <c r="H111" s="65"/>
    </row>
    <row r="112" spans="1:8" x14ac:dyDescent="0.25">
      <c r="A112" s="65"/>
      <c r="B112" s="65"/>
      <c r="C112" s="65"/>
      <c r="D112" s="65"/>
      <c r="E112" s="65"/>
      <c r="F112" s="65"/>
      <c r="G112" s="65"/>
      <c r="H112" s="65"/>
    </row>
    <row r="113" spans="1:8" x14ac:dyDescent="0.25">
      <c r="A113" s="65"/>
      <c r="B113" s="65"/>
      <c r="C113" s="65"/>
      <c r="D113" s="65"/>
      <c r="E113" s="65"/>
      <c r="F113" s="65"/>
      <c r="G113" s="65"/>
      <c r="H113" s="65"/>
    </row>
    <row r="114" spans="1:8" x14ac:dyDescent="0.25">
      <c r="A114" s="65"/>
      <c r="B114" s="65"/>
      <c r="C114" s="65"/>
      <c r="D114" s="65"/>
      <c r="E114" s="65"/>
      <c r="F114" s="65"/>
      <c r="G114" s="65"/>
      <c r="H114" s="65"/>
    </row>
    <row r="115" spans="1:8" x14ac:dyDescent="0.25">
      <c r="A115" s="65"/>
      <c r="B115" s="65"/>
      <c r="C115" s="65"/>
      <c r="D115" s="65"/>
      <c r="E115" s="65"/>
      <c r="F115" s="65"/>
      <c r="G115" s="65"/>
      <c r="H115" s="65"/>
    </row>
    <row r="116" spans="1:8" x14ac:dyDescent="0.25">
      <c r="A116" s="65"/>
      <c r="B116" s="65"/>
      <c r="C116" s="65"/>
      <c r="D116" s="65"/>
      <c r="E116" s="65"/>
      <c r="F116" s="65"/>
      <c r="G116" s="65"/>
      <c r="H116" s="65"/>
    </row>
    <row r="117" spans="1:8" x14ac:dyDescent="0.25">
      <c r="A117" s="65"/>
      <c r="B117" s="65"/>
      <c r="C117" s="65"/>
      <c r="D117" s="65"/>
      <c r="E117" s="65"/>
      <c r="F117" s="65"/>
      <c r="G117" s="65"/>
      <c r="H117" s="65"/>
    </row>
    <row r="118" spans="1:8" x14ac:dyDescent="0.25">
      <c r="A118" s="65"/>
      <c r="B118" s="65"/>
      <c r="C118" s="65"/>
      <c r="D118" s="65"/>
      <c r="E118" s="65"/>
      <c r="F118" s="65"/>
      <c r="G118" s="65"/>
      <c r="H118" s="65"/>
    </row>
    <row r="119" spans="1:8" x14ac:dyDescent="0.25">
      <c r="A119" s="65"/>
      <c r="B119" s="65"/>
      <c r="C119" s="65"/>
      <c r="D119" s="65"/>
      <c r="E119" s="65"/>
      <c r="F119" s="65"/>
      <c r="G119" s="65"/>
      <c r="H119" s="65"/>
    </row>
    <row r="120" spans="1:8" x14ac:dyDescent="0.25">
      <c r="A120" s="65"/>
      <c r="B120" s="65"/>
      <c r="C120" s="65"/>
      <c r="D120" s="65"/>
      <c r="E120" s="65"/>
      <c r="F120" s="65"/>
      <c r="G120" s="65"/>
      <c r="H120" s="65"/>
    </row>
    <row r="121" spans="1:8" x14ac:dyDescent="0.25">
      <c r="A121" s="65"/>
      <c r="B121" s="65"/>
      <c r="C121" s="65"/>
      <c r="D121" s="65"/>
      <c r="E121" s="65"/>
      <c r="F121" s="65"/>
      <c r="G121" s="65"/>
      <c r="H121" s="65"/>
    </row>
    <row r="122" spans="1:8" x14ac:dyDescent="0.25">
      <c r="A122" s="65"/>
      <c r="B122" s="65"/>
      <c r="C122" s="65"/>
      <c r="D122" s="65"/>
      <c r="E122" s="65"/>
      <c r="F122" s="65"/>
      <c r="G122" s="65"/>
      <c r="H122" s="65"/>
    </row>
    <row r="123" spans="1:8" x14ac:dyDescent="0.25">
      <c r="A123" s="65"/>
      <c r="B123" s="65"/>
      <c r="C123" s="65"/>
      <c r="D123" s="65"/>
      <c r="E123" s="65"/>
      <c r="F123" s="65"/>
      <c r="G123" s="65"/>
      <c r="H123" s="65"/>
    </row>
    <row r="124" spans="1:8" x14ac:dyDescent="0.25">
      <c r="A124" s="65"/>
      <c r="B124" s="65"/>
      <c r="C124" s="65"/>
      <c r="D124" s="65"/>
      <c r="E124" s="65"/>
      <c r="F124" s="65"/>
      <c r="G124" s="65"/>
      <c r="H124" s="65"/>
    </row>
    <row r="125" spans="1:8" x14ac:dyDescent="0.25">
      <c r="A125" s="65"/>
      <c r="B125" s="65"/>
      <c r="C125" s="65"/>
      <c r="D125" s="65"/>
      <c r="E125" s="65"/>
      <c r="F125" s="65"/>
      <c r="G125" s="65"/>
      <c r="H125" s="65"/>
    </row>
    <row r="126" spans="1:8" x14ac:dyDescent="0.25">
      <c r="A126" s="65"/>
      <c r="B126" s="65"/>
      <c r="C126" s="65"/>
      <c r="D126" s="65"/>
      <c r="E126" s="65"/>
      <c r="F126" s="65"/>
      <c r="G126" s="65"/>
      <c r="H126" s="65"/>
    </row>
    <row r="127" spans="1:8" x14ac:dyDescent="0.25">
      <c r="A127" s="65"/>
      <c r="B127" s="65"/>
      <c r="C127" s="65"/>
      <c r="D127" s="65"/>
      <c r="E127" s="65"/>
      <c r="F127" s="65"/>
      <c r="G127" s="65"/>
      <c r="H127" s="65"/>
    </row>
    <row r="128" spans="1:8" x14ac:dyDescent="0.25">
      <c r="A128" s="65"/>
      <c r="B128" s="65"/>
      <c r="C128" s="65"/>
      <c r="D128" s="65"/>
      <c r="E128" s="65"/>
      <c r="F128" s="65"/>
      <c r="G128" s="65"/>
      <c r="H128" s="65"/>
    </row>
    <row r="129" spans="1:8" x14ac:dyDescent="0.25">
      <c r="A129" s="65"/>
      <c r="B129" s="65"/>
      <c r="C129" s="65"/>
      <c r="D129" s="65"/>
      <c r="E129" s="65"/>
      <c r="F129" s="65"/>
      <c r="G129" s="65"/>
      <c r="H129" s="65"/>
    </row>
    <row r="130" spans="1:8" x14ac:dyDescent="0.25">
      <c r="A130" s="65"/>
      <c r="B130" s="65"/>
      <c r="C130" s="65"/>
      <c r="D130" s="65"/>
      <c r="E130" s="65"/>
      <c r="F130" s="65"/>
      <c r="G130" s="65"/>
      <c r="H130" s="65"/>
    </row>
    <row r="131" spans="1:8" x14ac:dyDescent="0.25">
      <c r="A131" s="65"/>
      <c r="B131" s="65"/>
      <c r="C131" s="65"/>
      <c r="D131" s="65"/>
      <c r="E131" s="65"/>
      <c r="F131" s="65"/>
      <c r="G131" s="65"/>
      <c r="H131" s="65"/>
    </row>
    <row r="132" spans="1:8" x14ac:dyDescent="0.25">
      <c r="A132" s="65"/>
      <c r="B132" s="65"/>
      <c r="C132" s="65"/>
      <c r="D132" s="65"/>
      <c r="E132" s="65"/>
      <c r="F132" s="65"/>
      <c r="G132" s="65"/>
      <c r="H132" s="65"/>
    </row>
    <row r="133" spans="1:8" x14ac:dyDescent="0.25">
      <c r="A133" s="65"/>
      <c r="B133" s="65"/>
      <c r="C133" s="65"/>
      <c r="D133" s="65"/>
      <c r="E133" s="65"/>
      <c r="F133" s="65"/>
      <c r="G133" s="65"/>
      <c r="H133" s="65"/>
    </row>
    <row r="134" spans="1:8" x14ac:dyDescent="0.25">
      <c r="A134" s="65"/>
      <c r="B134" s="65"/>
      <c r="C134" s="65"/>
      <c r="D134" s="65"/>
      <c r="E134" s="65"/>
      <c r="F134" s="65"/>
      <c r="G134" s="65"/>
      <c r="H134" s="65"/>
    </row>
    <row r="135" spans="1:8" x14ac:dyDescent="0.25">
      <c r="A135" s="65"/>
      <c r="B135" s="65"/>
      <c r="C135" s="65"/>
      <c r="D135" s="65"/>
      <c r="E135" s="65"/>
      <c r="F135" s="65"/>
      <c r="G135" s="65"/>
      <c r="H135" s="65"/>
    </row>
    <row r="136" spans="1:8" x14ac:dyDescent="0.25">
      <c r="A136" s="65"/>
      <c r="B136" s="65"/>
      <c r="C136" s="65"/>
      <c r="D136" s="65"/>
      <c r="E136" s="65"/>
      <c r="F136" s="65"/>
      <c r="G136" s="65"/>
      <c r="H136" s="65"/>
    </row>
    <row r="137" spans="1:8" x14ac:dyDescent="0.25">
      <c r="A137" s="65"/>
      <c r="B137" s="65"/>
      <c r="C137" s="65"/>
      <c r="D137" s="65"/>
      <c r="E137" s="65"/>
      <c r="F137" s="65"/>
      <c r="G137" s="65"/>
      <c r="H137" s="65"/>
    </row>
    <row r="138" spans="1:8" x14ac:dyDescent="0.25">
      <c r="A138" s="65"/>
      <c r="B138" s="65"/>
      <c r="C138" s="65"/>
      <c r="D138" s="65"/>
      <c r="E138" s="65"/>
      <c r="F138" s="65"/>
      <c r="G138" s="65"/>
      <c r="H138" s="65"/>
    </row>
    <row r="139" spans="1:8" x14ac:dyDescent="0.25">
      <c r="A139" s="65"/>
      <c r="B139" s="65"/>
      <c r="C139" s="65"/>
      <c r="D139" s="65"/>
      <c r="E139" s="65"/>
      <c r="F139" s="65"/>
      <c r="G139" s="65"/>
      <c r="H139" s="65"/>
    </row>
    <row r="140" spans="1:8" x14ac:dyDescent="0.25">
      <c r="A140" s="65"/>
      <c r="B140" s="65"/>
      <c r="C140" s="65"/>
      <c r="D140" s="65"/>
      <c r="E140" s="65"/>
      <c r="F140" s="65"/>
      <c r="G140" s="65"/>
      <c r="H140" s="65"/>
    </row>
    <row r="141" spans="1:8" x14ac:dyDescent="0.25">
      <c r="A141" s="65"/>
      <c r="B141" s="65"/>
      <c r="C141" s="65"/>
      <c r="D141" s="65"/>
      <c r="E141" s="65"/>
      <c r="F141" s="65"/>
      <c r="G141" s="65"/>
      <c r="H141" s="65"/>
    </row>
    <row r="142" spans="1:8" x14ac:dyDescent="0.25">
      <c r="A142" s="65"/>
      <c r="B142" s="65"/>
      <c r="C142" s="65"/>
      <c r="D142" s="65"/>
      <c r="E142" s="65"/>
      <c r="F142" s="65"/>
      <c r="G142" s="65"/>
      <c r="H142" s="65"/>
    </row>
    <row r="143" spans="1:8" x14ac:dyDescent="0.25">
      <c r="A143" s="65"/>
      <c r="B143" s="65"/>
      <c r="C143" s="65"/>
      <c r="D143" s="65"/>
      <c r="E143" s="65"/>
      <c r="F143" s="65"/>
      <c r="G143" s="65"/>
      <c r="H143" s="65"/>
    </row>
    <row r="144" spans="1:8" x14ac:dyDescent="0.25">
      <c r="A144" s="65"/>
      <c r="B144" s="65"/>
      <c r="C144" s="65"/>
      <c r="D144" s="65"/>
      <c r="E144" s="65"/>
      <c r="F144" s="65"/>
      <c r="G144" s="65"/>
      <c r="H144" s="65"/>
    </row>
    <row r="145" spans="1:8" x14ac:dyDescent="0.25">
      <c r="A145" s="65"/>
      <c r="B145" s="65"/>
      <c r="C145" s="65"/>
      <c r="D145" s="65"/>
      <c r="E145" s="65"/>
      <c r="F145" s="65"/>
      <c r="G145" s="65"/>
      <c r="H145" s="65"/>
    </row>
    <row r="146" spans="1:8" x14ac:dyDescent="0.25">
      <c r="A146" s="65"/>
      <c r="B146" s="65"/>
      <c r="C146" s="65"/>
      <c r="D146" s="65"/>
      <c r="E146" s="65"/>
      <c r="F146" s="65"/>
      <c r="G146" s="65"/>
      <c r="H146" s="65"/>
    </row>
    <row r="147" spans="1:8" x14ac:dyDescent="0.25">
      <c r="A147" s="65"/>
      <c r="B147" s="65"/>
      <c r="C147" s="65"/>
      <c r="D147" s="65"/>
      <c r="E147" s="65"/>
      <c r="F147" s="65"/>
      <c r="G147" s="65"/>
      <c r="H147" s="65"/>
    </row>
    <row r="148" spans="1:8" x14ac:dyDescent="0.25">
      <c r="A148" s="65"/>
      <c r="B148" s="65"/>
      <c r="C148" s="65"/>
      <c r="D148" s="65"/>
      <c r="E148" s="65"/>
      <c r="F148" s="65"/>
      <c r="G148" s="65"/>
      <c r="H148" s="65"/>
    </row>
    <row r="149" spans="1:8" x14ac:dyDescent="0.25">
      <c r="A149" s="65"/>
      <c r="B149" s="65"/>
      <c r="C149" s="65"/>
      <c r="D149" s="65"/>
      <c r="E149" s="65"/>
      <c r="F149" s="65"/>
      <c r="G149" s="65"/>
      <c r="H149" s="65"/>
    </row>
    <row r="150" spans="1:8" x14ac:dyDescent="0.25">
      <c r="A150" s="65"/>
      <c r="B150" s="65"/>
      <c r="C150" s="65"/>
      <c r="D150" s="65"/>
      <c r="E150" s="65"/>
      <c r="F150" s="65"/>
      <c r="G150" s="65"/>
      <c r="H150" s="65"/>
    </row>
    <row r="151" spans="1:8" x14ac:dyDescent="0.25">
      <c r="A151" s="65"/>
      <c r="B151" s="65"/>
      <c r="C151" s="65"/>
      <c r="D151" s="65"/>
      <c r="E151" s="65"/>
      <c r="F151" s="65"/>
      <c r="G151" s="65"/>
      <c r="H151" s="65"/>
    </row>
    <row r="152" spans="1:8" x14ac:dyDescent="0.25">
      <c r="A152" s="65"/>
      <c r="B152" s="65"/>
      <c r="C152" s="65"/>
      <c r="D152" s="65"/>
      <c r="E152" s="65"/>
      <c r="F152" s="65"/>
      <c r="G152" s="65"/>
      <c r="H152" s="65"/>
    </row>
    <row r="153" spans="1:8" x14ac:dyDescent="0.25">
      <c r="A153" s="65"/>
      <c r="B153" s="65"/>
      <c r="C153" s="65"/>
      <c r="D153" s="65"/>
      <c r="E153" s="65"/>
      <c r="F153" s="65"/>
      <c r="G153" s="65"/>
      <c r="H153" s="65"/>
    </row>
    <row r="154" spans="1:8" x14ac:dyDescent="0.25">
      <c r="A154" s="65"/>
      <c r="B154" s="65"/>
      <c r="C154" s="65"/>
      <c r="D154" s="65"/>
      <c r="E154" s="65"/>
      <c r="F154" s="65"/>
      <c r="G154" s="65"/>
      <c r="H154" s="65"/>
    </row>
    <row r="155" spans="1:8" x14ac:dyDescent="0.25">
      <c r="A155" s="65"/>
      <c r="B155" s="65"/>
      <c r="C155" s="65"/>
      <c r="D155" s="65"/>
      <c r="E155" s="65"/>
      <c r="F155" s="65"/>
      <c r="G155" s="65"/>
      <c r="H155" s="65"/>
    </row>
    <row r="156" spans="1:8" x14ac:dyDescent="0.25">
      <c r="A156" s="65"/>
      <c r="B156" s="65"/>
      <c r="C156" s="65"/>
      <c r="D156" s="65"/>
      <c r="E156" s="65"/>
      <c r="F156" s="65"/>
      <c r="G156" s="65"/>
      <c r="H156" s="65"/>
    </row>
    <row r="157" spans="1:8" x14ac:dyDescent="0.25">
      <c r="A157" s="65"/>
      <c r="B157" s="65"/>
      <c r="C157" s="65"/>
      <c r="D157" s="65"/>
      <c r="E157" s="65"/>
      <c r="F157" s="65"/>
      <c r="G157" s="65"/>
      <c r="H157" s="65"/>
    </row>
    <row r="158" spans="1:8" x14ac:dyDescent="0.25">
      <c r="A158" s="65"/>
      <c r="B158" s="65"/>
      <c r="C158" s="65"/>
      <c r="D158" s="65"/>
      <c r="E158" s="65"/>
      <c r="F158" s="65"/>
      <c r="G158" s="65"/>
      <c r="H158" s="65"/>
    </row>
    <row r="159" spans="1:8" x14ac:dyDescent="0.25">
      <c r="A159" s="65"/>
      <c r="B159" s="65"/>
      <c r="C159" s="65"/>
      <c r="D159" s="65"/>
      <c r="E159" s="65"/>
      <c r="F159" s="65"/>
      <c r="G159" s="65"/>
      <c r="H159" s="65"/>
    </row>
    <row r="160" spans="1:8" x14ac:dyDescent="0.25">
      <c r="A160" s="65"/>
      <c r="B160" s="65"/>
      <c r="C160" s="65"/>
      <c r="D160" s="65"/>
      <c r="E160" s="65"/>
      <c r="F160" s="65"/>
      <c r="G160" s="65"/>
      <c r="H160" s="65"/>
    </row>
    <row r="161" spans="1:8" x14ac:dyDescent="0.25">
      <c r="A161" s="65"/>
      <c r="B161" s="65"/>
      <c r="C161" s="65"/>
      <c r="D161" s="65"/>
      <c r="E161" s="65"/>
      <c r="F161" s="65"/>
      <c r="G161" s="65"/>
      <c r="H161" s="65"/>
    </row>
    <row r="162" spans="1:8" x14ac:dyDescent="0.25">
      <c r="A162" s="65"/>
      <c r="B162" s="65"/>
      <c r="C162" s="65"/>
      <c r="D162" s="65"/>
      <c r="E162" s="65"/>
      <c r="F162" s="65"/>
      <c r="G162" s="65"/>
      <c r="H162" s="65"/>
    </row>
    <row r="163" spans="1:8" x14ac:dyDescent="0.25">
      <c r="A163" s="65"/>
      <c r="B163" s="65"/>
      <c r="C163" s="65"/>
      <c r="D163" s="65"/>
      <c r="E163" s="65"/>
      <c r="F163" s="65"/>
      <c r="G163" s="65"/>
      <c r="H163" s="65"/>
    </row>
    <row r="164" spans="1:8" x14ac:dyDescent="0.25">
      <c r="A164" s="65"/>
      <c r="B164" s="65"/>
      <c r="C164" s="65"/>
      <c r="D164" s="65"/>
      <c r="E164" s="65"/>
      <c r="F164" s="65"/>
      <c r="G164" s="65"/>
      <c r="H164" s="65"/>
    </row>
    <row r="165" spans="1:8" x14ac:dyDescent="0.25">
      <c r="A165" s="65"/>
      <c r="B165" s="65"/>
      <c r="C165" s="65"/>
      <c r="D165" s="65"/>
      <c r="E165" s="65"/>
      <c r="F165" s="65"/>
      <c r="G165" s="65"/>
      <c r="H165" s="65"/>
    </row>
    <row r="166" spans="1:8" x14ac:dyDescent="0.25">
      <c r="A166" s="65"/>
      <c r="B166" s="65"/>
      <c r="C166" s="65"/>
      <c r="D166" s="65"/>
      <c r="E166" s="65"/>
      <c r="F166" s="65"/>
      <c r="G166" s="65"/>
      <c r="H166" s="65"/>
    </row>
    <row r="167" spans="1:8" x14ac:dyDescent="0.25">
      <c r="A167" s="65"/>
      <c r="B167" s="65"/>
      <c r="C167" s="65"/>
      <c r="D167" s="65"/>
      <c r="E167" s="65"/>
      <c r="F167" s="65"/>
      <c r="G167" s="65"/>
      <c r="H167" s="65"/>
    </row>
    <row r="168" spans="1:8" x14ac:dyDescent="0.25">
      <c r="A168" s="65"/>
      <c r="B168" s="65"/>
      <c r="C168" s="65"/>
      <c r="D168" s="65"/>
      <c r="E168" s="65"/>
      <c r="F168" s="65"/>
      <c r="G168" s="65"/>
      <c r="H168" s="65"/>
    </row>
    <row r="169" spans="1:8" x14ac:dyDescent="0.25">
      <c r="A169" s="65"/>
      <c r="B169" s="65"/>
      <c r="C169" s="65"/>
      <c r="D169" s="65"/>
      <c r="E169" s="65"/>
      <c r="F169" s="65"/>
      <c r="G169" s="65"/>
      <c r="H169" s="65"/>
    </row>
    <row r="170" spans="1:8" x14ac:dyDescent="0.25">
      <c r="A170" s="65"/>
      <c r="B170" s="65"/>
      <c r="C170" s="65"/>
      <c r="D170" s="65"/>
      <c r="E170" s="65"/>
      <c r="F170" s="65"/>
      <c r="G170" s="65"/>
      <c r="H170" s="65"/>
    </row>
    <row r="171" spans="1:8" x14ac:dyDescent="0.25">
      <c r="A171" s="65"/>
      <c r="B171" s="65"/>
      <c r="C171" s="65"/>
      <c r="D171" s="65"/>
      <c r="E171" s="65"/>
      <c r="F171" s="65"/>
      <c r="G171" s="65"/>
      <c r="H171" s="65"/>
    </row>
    <row r="172" spans="1:8" x14ac:dyDescent="0.25">
      <c r="A172" s="65"/>
      <c r="B172" s="65"/>
      <c r="C172" s="65"/>
      <c r="D172" s="65"/>
      <c r="E172" s="65"/>
      <c r="F172" s="65"/>
      <c r="G172" s="65"/>
      <c r="H172" s="65"/>
    </row>
    <row r="173" spans="1:8" x14ac:dyDescent="0.25">
      <c r="A173" s="65"/>
      <c r="B173" s="65"/>
      <c r="C173" s="65"/>
      <c r="D173" s="65"/>
      <c r="E173" s="65"/>
      <c r="F173" s="65"/>
      <c r="G173" s="65"/>
      <c r="H173" s="65"/>
    </row>
    <row r="174" spans="1:8" x14ac:dyDescent="0.25">
      <c r="A174" s="65"/>
      <c r="B174" s="65"/>
      <c r="C174" s="65"/>
      <c r="D174" s="65"/>
      <c r="E174" s="65"/>
      <c r="F174" s="65"/>
      <c r="G174" s="65"/>
      <c r="H174" s="65"/>
    </row>
    <row r="175" spans="1:8" x14ac:dyDescent="0.25">
      <c r="A175" s="65"/>
      <c r="B175" s="65"/>
      <c r="C175" s="65"/>
      <c r="D175" s="65"/>
      <c r="E175" s="65"/>
      <c r="F175" s="65"/>
      <c r="G175" s="65"/>
      <c r="H175" s="65"/>
    </row>
    <row r="176" spans="1:8" x14ac:dyDescent="0.25">
      <c r="A176" s="65"/>
      <c r="B176" s="65"/>
      <c r="C176" s="65"/>
      <c r="D176" s="65"/>
      <c r="E176" s="65"/>
      <c r="F176" s="65"/>
      <c r="G176" s="65"/>
      <c r="H176" s="65"/>
    </row>
    <row r="177" spans="1:8" x14ac:dyDescent="0.25">
      <c r="A177" s="65"/>
      <c r="B177" s="65"/>
      <c r="C177" s="65"/>
      <c r="D177" s="65"/>
      <c r="E177" s="65"/>
      <c r="F177" s="65"/>
      <c r="G177" s="65"/>
      <c r="H177" s="65"/>
    </row>
    <row r="178" spans="1:8" x14ac:dyDescent="0.25">
      <c r="A178" s="65"/>
      <c r="B178" s="65"/>
      <c r="C178" s="65"/>
      <c r="D178" s="65"/>
      <c r="E178" s="65"/>
      <c r="F178" s="65"/>
      <c r="G178" s="65"/>
      <c r="H178" s="65"/>
    </row>
    <row r="179" spans="1:8" x14ac:dyDescent="0.25">
      <c r="A179" s="65"/>
      <c r="B179" s="65"/>
      <c r="C179" s="65"/>
      <c r="D179" s="65"/>
      <c r="E179" s="65"/>
      <c r="F179" s="65"/>
      <c r="G179" s="65"/>
      <c r="H179" s="65"/>
    </row>
    <row r="180" spans="1:8" x14ac:dyDescent="0.25">
      <c r="A180" s="65"/>
      <c r="B180" s="65"/>
      <c r="C180" s="65"/>
      <c r="D180" s="65"/>
      <c r="E180" s="65"/>
      <c r="F180" s="65"/>
      <c r="G180" s="65"/>
      <c r="H180" s="65"/>
    </row>
    <row r="181" spans="1:8" x14ac:dyDescent="0.25">
      <c r="A181" s="65"/>
      <c r="B181" s="65"/>
      <c r="C181" s="65"/>
      <c r="D181" s="65"/>
      <c r="E181" s="65"/>
      <c r="F181" s="65"/>
      <c r="G181" s="65"/>
      <c r="H181" s="65"/>
    </row>
    <row r="182" spans="1:8" x14ac:dyDescent="0.25">
      <c r="A182" s="65"/>
      <c r="B182" s="65"/>
      <c r="C182" s="65"/>
      <c r="D182" s="65"/>
      <c r="E182" s="65"/>
      <c r="F182" s="65"/>
      <c r="G182" s="65"/>
      <c r="H182" s="65"/>
    </row>
    <row r="183" spans="1:8" x14ac:dyDescent="0.25">
      <c r="A183" s="65"/>
      <c r="B183" s="65"/>
      <c r="C183" s="65"/>
      <c r="D183" s="65"/>
      <c r="E183" s="65"/>
      <c r="F183" s="65"/>
      <c r="G183" s="65"/>
      <c r="H183" s="65"/>
    </row>
    <row r="184" spans="1:8" x14ac:dyDescent="0.25">
      <c r="A184" s="65"/>
      <c r="B184" s="65"/>
      <c r="C184" s="65"/>
      <c r="D184" s="65"/>
      <c r="E184" s="65"/>
      <c r="F184" s="65"/>
      <c r="G184" s="65"/>
      <c r="H184" s="65"/>
    </row>
    <row r="185" spans="1:8" x14ac:dyDescent="0.25">
      <c r="A185" s="65"/>
      <c r="B185" s="65"/>
      <c r="C185" s="65"/>
      <c r="D185" s="65"/>
      <c r="E185" s="65"/>
      <c r="F185" s="65"/>
      <c r="G185" s="65"/>
      <c r="H185" s="65"/>
    </row>
    <row r="186" spans="1:8" x14ac:dyDescent="0.25">
      <c r="A186" s="65"/>
      <c r="B186" s="65"/>
      <c r="C186" s="65"/>
      <c r="D186" s="65"/>
      <c r="E186" s="65"/>
      <c r="F186" s="65"/>
      <c r="G186" s="65"/>
      <c r="H186" s="65"/>
    </row>
    <row r="187" spans="1:8" x14ac:dyDescent="0.25">
      <c r="A187" s="65"/>
      <c r="B187" s="65"/>
      <c r="C187" s="65"/>
      <c r="D187" s="65"/>
      <c r="E187" s="65"/>
      <c r="F187" s="65"/>
      <c r="G187" s="65"/>
      <c r="H187" s="65"/>
    </row>
    <row r="188" spans="1:8" x14ac:dyDescent="0.25">
      <c r="A188" s="65"/>
      <c r="B188" s="65"/>
      <c r="C188" s="65"/>
      <c r="D188" s="65"/>
      <c r="E188" s="65"/>
      <c r="F188" s="65"/>
      <c r="G188" s="65"/>
      <c r="H188" s="65"/>
    </row>
    <row r="189" spans="1:8" x14ac:dyDescent="0.25">
      <c r="A189" s="65"/>
      <c r="B189" s="65"/>
      <c r="C189" s="65"/>
      <c r="D189" s="65"/>
      <c r="E189" s="65"/>
      <c r="F189" s="65"/>
      <c r="G189" s="65"/>
      <c r="H189" s="65"/>
    </row>
    <row r="190" spans="1:8" x14ac:dyDescent="0.25">
      <c r="A190" s="65"/>
      <c r="B190" s="65"/>
      <c r="C190" s="65"/>
      <c r="D190" s="65"/>
      <c r="E190" s="65"/>
      <c r="F190" s="65"/>
      <c r="G190" s="65"/>
      <c r="H190" s="65"/>
    </row>
    <row r="191" spans="1:8" x14ac:dyDescent="0.25">
      <c r="A191" s="65"/>
      <c r="B191" s="65"/>
      <c r="C191" s="65"/>
      <c r="D191" s="65"/>
      <c r="E191" s="65"/>
      <c r="F191" s="65"/>
      <c r="G191" s="65"/>
      <c r="H191" s="65"/>
    </row>
    <row r="192" spans="1:8" x14ac:dyDescent="0.25">
      <c r="A192" s="65"/>
      <c r="B192" s="65"/>
      <c r="C192" s="65"/>
      <c r="D192" s="65"/>
      <c r="E192" s="65"/>
      <c r="F192" s="65"/>
      <c r="G192" s="65"/>
      <c r="H192" s="65"/>
    </row>
    <row r="193" spans="1:8" x14ac:dyDescent="0.25">
      <c r="A193" s="65"/>
      <c r="B193" s="65"/>
      <c r="C193" s="65"/>
      <c r="D193" s="65"/>
      <c r="E193" s="65"/>
      <c r="F193" s="65"/>
      <c r="G193" s="65"/>
      <c r="H193" s="65"/>
    </row>
    <row r="194" spans="1:8" x14ac:dyDescent="0.25">
      <c r="A194" s="65"/>
      <c r="B194" s="65"/>
      <c r="C194" s="65"/>
      <c r="D194" s="65"/>
      <c r="E194" s="65"/>
      <c r="F194" s="65"/>
      <c r="G194" s="65"/>
      <c r="H194" s="65"/>
    </row>
    <row r="195" spans="1:8" x14ac:dyDescent="0.25">
      <c r="A195" s="65"/>
      <c r="B195" s="65"/>
      <c r="C195" s="65"/>
      <c r="D195" s="65"/>
      <c r="E195" s="65"/>
      <c r="F195" s="65"/>
      <c r="G195" s="65"/>
      <c r="H195" s="65"/>
    </row>
    <row r="196" spans="1:8" x14ac:dyDescent="0.25">
      <c r="A196" s="65"/>
      <c r="B196" s="65"/>
      <c r="C196" s="65"/>
      <c r="D196" s="65"/>
      <c r="E196" s="65"/>
      <c r="F196" s="65"/>
      <c r="G196" s="65"/>
      <c r="H196" s="65"/>
    </row>
    <row r="197" spans="1:8" x14ac:dyDescent="0.25">
      <c r="A197" s="65"/>
      <c r="B197" s="65"/>
      <c r="C197" s="65"/>
      <c r="D197" s="65"/>
      <c r="E197" s="65"/>
      <c r="F197" s="65"/>
      <c r="G197" s="65"/>
      <c r="H197" s="65"/>
    </row>
    <row r="198" spans="1:8" x14ac:dyDescent="0.25">
      <c r="A198" s="65"/>
      <c r="B198" s="65"/>
      <c r="C198" s="65"/>
      <c r="D198" s="65"/>
      <c r="E198" s="65"/>
      <c r="F198" s="65"/>
      <c r="G198" s="65"/>
      <c r="H198" s="65"/>
    </row>
    <row r="199" spans="1:8" x14ac:dyDescent="0.25">
      <c r="A199" s="65"/>
      <c r="B199" s="65"/>
      <c r="C199" s="65"/>
      <c r="D199" s="65"/>
      <c r="E199" s="65"/>
      <c r="F199" s="65"/>
      <c r="G199" s="65"/>
      <c r="H199" s="65"/>
    </row>
    <row r="200" spans="1:8" x14ac:dyDescent="0.25">
      <c r="A200" s="65"/>
      <c r="B200" s="65"/>
      <c r="C200" s="65"/>
      <c r="D200" s="65"/>
      <c r="E200" s="65"/>
      <c r="F200" s="65"/>
      <c r="G200" s="65"/>
      <c r="H200" s="65"/>
    </row>
    <row r="201" spans="1:8" x14ac:dyDescent="0.25">
      <c r="A201" s="65"/>
      <c r="B201" s="65"/>
      <c r="C201" s="65"/>
      <c r="D201" s="65"/>
      <c r="E201" s="65"/>
      <c r="F201" s="65"/>
      <c r="G201" s="65"/>
      <c r="H201" s="65"/>
    </row>
    <row r="202" spans="1:8" x14ac:dyDescent="0.25">
      <c r="A202" s="65"/>
      <c r="B202" s="65"/>
      <c r="C202" s="65"/>
      <c r="D202" s="65"/>
      <c r="E202" s="65"/>
      <c r="F202" s="65"/>
      <c r="G202" s="65"/>
      <c r="H202" s="65"/>
    </row>
    <row r="203" spans="1:8" x14ac:dyDescent="0.25">
      <c r="A203" s="65"/>
      <c r="B203" s="65"/>
      <c r="C203" s="65"/>
      <c r="D203" s="65"/>
      <c r="E203" s="65"/>
      <c r="F203" s="65"/>
      <c r="G203" s="65"/>
      <c r="H203" s="65"/>
    </row>
    <row r="204" spans="1:8" x14ac:dyDescent="0.25">
      <c r="A204" s="65"/>
      <c r="B204" s="65"/>
      <c r="C204" s="65"/>
      <c r="D204" s="65"/>
      <c r="E204" s="65"/>
      <c r="F204" s="65"/>
      <c r="G204" s="65"/>
      <c r="H204" s="65"/>
    </row>
    <row r="205" spans="1:8" x14ac:dyDescent="0.25">
      <c r="A205" s="65"/>
      <c r="B205" s="65"/>
      <c r="C205" s="65"/>
      <c r="D205" s="65"/>
      <c r="E205" s="65"/>
      <c r="F205" s="65"/>
      <c r="G205" s="65"/>
      <c r="H205" s="65"/>
    </row>
    <row r="206" spans="1:8" x14ac:dyDescent="0.25">
      <c r="A206" s="65"/>
      <c r="B206" s="65"/>
      <c r="C206" s="65"/>
      <c r="D206" s="65"/>
      <c r="E206" s="65"/>
      <c r="F206" s="65"/>
      <c r="G206" s="65"/>
      <c r="H206" s="65"/>
    </row>
    <row r="207" spans="1:8" x14ac:dyDescent="0.25">
      <c r="A207" s="65"/>
      <c r="B207" s="65"/>
      <c r="C207" s="65"/>
      <c r="D207" s="65"/>
      <c r="E207" s="65"/>
      <c r="F207" s="65"/>
      <c r="G207" s="65"/>
      <c r="H207" s="65"/>
    </row>
    <row r="208" spans="1:8" x14ac:dyDescent="0.25">
      <c r="A208" s="65"/>
      <c r="B208" s="65"/>
      <c r="C208" s="65"/>
      <c r="D208" s="65"/>
      <c r="E208" s="65"/>
      <c r="F208" s="65"/>
      <c r="G208" s="65"/>
      <c r="H208" s="65"/>
    </row>
    <row r="209" spans="1:8" x14ac:dyDescent="0.25">
      <c r="A209" s="65"/>
      <c r="B209" s="65"/>
      <c r="C209" s="65"/>
      <c r="D209" s="65"/>
      <c r="E209" s="65"/>
      <c r="F209" s="65"/>
      <c r="G209" s="65"/>
      <c r="H209" s="65"/>
    </row>
    <row r="210" spans="1:8" x14ac:dyDescent="0.25">
      <c r="A210" s="65"/>
      <c r="B210" s="65"/>
      <c r="C210" s="65"/>
      <c r="D210" s="65"/>
      <c r="E210" s="65"/>
      <c r="F210" s="65"/>
      <c r="G210" s="65"/>
      <c r="H210" s="65"/>
    </row>
    <row r="211" spans="1:8" x14ac:dyDescent="0.25">
      <c r="A211" s="65"/>
      <c r="B211" s="65"/>
      <c r="C211" s="65"/>
      <c r="D211" s="65"/>
      <c r="E211" s="65"/>
      <c r="F211" s="65"/>
      <c r="G211" s="65"/>
      <c r="H211" s="65"/>
    </row>
    <row r="212" spans="1:8" x14ac:dyDescent="0.25">
      <c r="A212" s="65"/>
      <c r="B212" s="65"/>
      <c r="C212" s="65"/>
      <c r="D212" s="65"/>
      <c r="E212" s="65"/>
      <c r="F212" s="65"/>
      <c r="G212" s="65"/>
      <c r="H212" s="65"/>
    </row>
    <row r="213" spans="1:8" x14ac:dyDescent="0.25">
      <c r="A213" s="65"/>
      <c r="B213" s="65"/>
      <c r="C213" s="65"/>
      <c r="D213" s="65"/>
      <c r="E213" s="65"/>
      <c r="F213" s="65"/>
      <c r="G213" s="65"/>
      <c r="H213" s="65"/>
    </row>
    <row r="214" spans="1:8" x14ac:dyDescent="0.25">
      <c r="A214" s="65"/>
      <c r="B214" s="65"/>
      <c r="C214" s="65"/>
      <c r="D214" s="65"/>
      <c r="E214" s="65"/>
      <c r="F214" s="65"/>
      <c r="G214" s="65"/>
      <c r="H214" s="65"/>
    </row>
    <row r="215" spans="1:8" x14ac:dyDescent="0.25">
      <c r="A215" s="65"/>
      <c r="B215" s="65"/>
      <c r="C215" s="65"/>
      <c r="D215" s="65"/>
      <c r="E215" s="65"/>
      <c r="F215" s="65"/>
      <c r="G215" s="65"/>
      <c r="H215" s="65"/>
    </row>
    <row r="216" spans="1:8" x14ac:dyDescent="0.25">
      <c r="A216" s="65"/>
      <c r="B216" s="65"/>
      <c r="C216" s="65"/>
      <c r="D216" s="65"/>
      <c r="E216" s="65"/>
      <c r="F216" s="65"/>
      <c r="G216" s="65"/>
      <c r="H216" s="65"/>
    </row>
    <row r="217" spans="1:8" x14ac:dyDescent="0.25">
      <c r="A217" s="65"/>
      <c r="B217" s="65"/>
      <c r="C217" s="65"/>
      <c r="D217" s="65"/>
      <c r="E217" s="65"/>
      <c r="F217" s="65"/>
      <c r="G217" s="65"/>
      <c r="H217" s="65"/>
    </row>
    <row r="218" spans="1:8" x14ac:dyDescent="0.25">
      <c r="A218" s="65"/>
      <c r="B218" s="65"/>
      <c r="C218" s="65"/>
      <c r="D218" s="65"/>
      <c r="E218" s="65"/>
      <c r="F218" s="65"/>
      <c r="G218" s="65"/>
      <c r="H218" s="65"/>
    </row>
    <row r="219" spans="1:8" x14ac:dyDescent="0.25">
      <c r="A219" s="65"/>
      <c r="B219" s="65"/>
      <c r="C219" s="65"/>
      <c r="D219" s="65"/>
      <c r="E219" s="65"/>
      <c r="F219" s="65"/>
      <c r="G219" s="65"/>
      <c r="H219" s="65"/>
    </row>
    <row r="220" spans="1:8" x14ac:dyDescent="0.25">
      <c r="A220" s="65"/>
      <c r="B220" s="65"/>
      <c r="C220" s="65"/>
      <c r="D220" s="65"/>
      <c r="E220" s="65"/>
      <c r="F220" s="65"/>
      <c r="G220" s="65"/>
      <c r="H220" s="65"/>
    </row>
    <row r="221" spans="1:8" x14ac:dyDescent="0.25">
      <c r="A221" s="65"/>
      <c r="B221" s="65"/>
      <c r="C221" s="65"/>
      <c r="D221" s="65"/>
      <c r="E221" s="65"/>
      <c r="F221" s="65"/>
      <c r="G221" s="65"/>
      <c r="H221" s="65"/>
    </row>
    <row r="222" spans="1:8" x14ac:dyDescent="0.25">
      <c r="A222" s="65"/>
      <c r="B222" s="65"/>
      <c r="C222" s="65"/>
      <c r="D222" s="65"/>
      <c r="E222" s="65"/>
      <c r="F222" s="65"/>
      <c r="G222" s="65"/>
      <c r="H222" s="65"/>
    </row>
    <row r="223" spans="1:8" x14ac:dyDescent="0.25">
      <c r="A223" s="65"/>
      <c r="B223" s="65"/>
      <c r="C223" s="65"/>
      <c r="D223" s="65"/>
      <c r="E223" s="65"/>
      <c r="F223" s="65"/>
      <c r="G223" s="65"/>
      <c r="H223" s="65"/>
    </row>
    <row r="224" spans="1:8" x14ac:dyDescent="0.25">
      <c r="A224" s="65"/>
      <c r="B224" s="65"/>
      <c r="C224" s="65"/>
      <c r="D224" s="65"/>
      <c r="E224" s="65"/>
      <c r="F224" s="65"/>
      <c r="G224" s="65"/>
      <c r="H224" s="65"/>
    </row>
    <row r="225" spans="1:8" x14ac:dyDescent="0.25">
      <c r="A225" s="65"/>
      <c r="B225" s="65"/>
      <c r="C225" s="65"/>
      <c r="D225" s="65"/>
      <c r="E225" s="65"/>
      <c r="F225" s="65"/>
      <c r="G225" s="65"/>
      <c r="H225" s="65"/>
    </row>
    <row r="226" spans="1:8" x14ac:dyDescent="0.25">
      <c r="A226" s="65"/>
      <c r="B226" s="65"/>
      <c r="C226" s="65"/>
      <c r="D226" s="65"/>
      <c r="E226" s="65"/>
      <c r="F226" s="65"/>
      <c r="G226" s="65"/>
      <c r="H226" s="65"/>
    </row>
    <row r="227" spans="1:8" x14ac:dyDescent="0.25">
      <c r="A227" s="65"/>
      <c r="B227" s="65"/>
      <c r="C227" s="65"/>
      <c r="D227" s="65"/>
      <c r="E227" s="65"/>
      <c r="F227" s="65"/>
      <c r="G227" s="65"/>
      <c r="H227" s="65"/>
    </row>
    <row r="228" spans="1:8" x14ac:dyDescent="0.25">
      <c r="A228" s="65"/>
      <c r="B228" s="65"/>
      <c r="C228" s="65"/>
      <c r="D228" s="65"/>
      <c r="E228" s="65"/>
      <c r="F228" s="65"/>
      <c r="G228" s="65"/>
      <c r="H228" s="65"/>
    </row>
    <row r="229" spans="1:8" x14ac:dyDescent="0.25">
      <c r="A229" s="65"/>
      <c r="B229" s="65"/>
      <c r="C229" s="65"/>
      <c r="D229" s="65"/>
      <c r="E229" s="65"/>
      <c r="F229" s="65"/>
      <c r="G229" s="65"/>
      <c r="H229" s="65"/>
    </row>
    <row r="230" spans="1:8" x14ac:dyDescent="0.25">
      <c r="A230" s="65"/>
      <c r="B230" s="65"/>
      <c r="C230" s="65"/>
      <c r="D230" s="65"/>
      <c r="E230" s="65"/>
      <c r="F230" s="65"/>
      <c r="G230" s="65"/>
      <c r="H230" s="65"/>
    </row>
    <row r="231" spans="1:8" x14ac:dyDescent="0.25">
      <c r="A231" s="65"/>
      <c r="B231" s="65"/>
      <c r="C231" s="65"/>
      <c r="D231" s="65"/>
      <c r="E231" s="65"/>
      <c r="F231" s="65"/>
      <c r="G231" s="65"/>
      <c r="H231" s="65"/>
    </row>
    <row r="232" spans="1:8" x14ac:dyDescent="0.25">
      <c r="A232" s="65"/>
      <c r="B232" s="65"/>
      <c r="C232" s="65"/>
      <c r="D232" s="65"/>
      <c r="E232" s="65"/>
      <c r="F232" s="65"/>
      <c r="G232" s="65"/>
      <c r="H232" s="65"/>
    </row>
    <row r="233" spans="1:8" x14ac:dyDescent="0.25">
      <c r="A233" s="65"/>
      <c r="B233" s="65"/>
      <c r="C233" s="65"/>
      <c r="D233" s="65"/>
      <c r="E233" s="65"/>
      <c r="F233" s="65"/>
      <c r="G233" s="65"/>
      <c r="H233" s="65"/>
    </row>
    <row r="234" spans="1:8" x14ac:dyDescent="0.25">
      <c r="A234" s="65"/>
      <c r="B234" s="65"/>
      <c r="C234" s="65"/>
      <c r="D234" s="65"/>
      <c r="E234" s="65"/>
      <c r="F234" s="65"/>
      <c r="G234" s="65"/>
      <c r="H234" s="65"/>
    </row>
    <row r="235" spans="1:8" x14ac:dyDescent="0.25">
      <c r="A235" s="65"/>
      <c r="B235" s="65"/>
      <c r="C235" s="65"/>
      <c r="D235" s="65"/>
      <c r="E235" s="65"/>
      <c r="F235" s="65"/>
      <c r="G235" s="65"/>
      <c r="H235" s="65"/>
    </row>
    <row r="236" spans="1:8" x14ac:dyDescent="0.25">
      <c r="A236" s="65"/>
      <c r="B236" s="65"/>
      <c r="C236" s="65"/>
      <c r="D236" s="65"/>
      <c r="E236" s="65"/>
      <c r="F236" s="65"/>
      <c r="G236" s="65"/>
      <c r="H236" s="65"/>
    </row>
    <row r="237" spans="1:8" x14ac:dyDescent="0.25">
      <c r="A237" s="65"/>
      <c r="B237" s="65"/>
      <c r="C237" s="65"/>
      <c r="D237" s="65"/>
      <c r="E237" s="65"/>
      <c r="F237" s="65"/>
      <c r="G237" s="65"/>
      <c r="H237" s="65"/>
    </row>
    <row r="238" spans="1:8" x14ac:dyDescent="0.25">
      <c r="A238" s="65"/>
      <c r="B238" s="65"/>
      <c r="C238" s="65"/>
      <c r="D238" s="65"/>
      <c r="E238" s="65"/>
      <c r="F238" s="65"/>
      <c r="G238" s="65"/>
      <c r="H238" s="65"/>
    </row>
    <row r="239" spans="1:8" x14ac:dyDescent="0.25">
      <c r="A239" s="65"/>
      <c r="B239" s="65"/>
      <c r="C239" s="65"/>
      <c r="D239" s="65"/>
      <c r="E239" s="65"/>
      <c r="F239" s="65"/>
      <c r="G239" s="65"/>
      <c r="H239" s="65"/>
    </row>
    <row r="240" spans="1:8" x14ac:dyDescent="0.25">
      <c r="A240" s="65"/>
      <c r="B240" s="65"/>
      <c r="C240" s="65"/>
      <c r="D240" s="65"/>
      <c r="E240" s="65"/>
      <c r="F240" s="65"/>
      <c r="G240" s="65"/>
      <c r="H240" s="65"/>
    </row>
    <row r="241" spans="1:8" x14ac:dyDescent="0.25">
      <c r="A241" s="65"/>
      <c r="B241" s="65"/>
      <c r="C241" s="65"/>
      <c r="D241" s="65"/>
      <c r="E241" s="65"/>
      <c r="F241" s="65"/>
      <c r="G241" s="65"/>
      <c r="H241" s="65"/>
    </row>
    <row r="242" spans="1:8" x14ac:dyDescent="0.25">
      <c r="A242" s="65"/>
      <c r="B242" s="65"/>
      <c r="C242" s="65"/>
      <c r="D242" s="65"/>
      <c r="E242" s="65"/>
      <c r="F242" s="65"/>
      <c r="G242" s="65"/>
      <c r="H242" s="65"/>
    </row>
    <row r="243" spans="1:8" x14ac:dyDescent="0.25">
      <c r="A243" s="65"/>
      <c r="B243" s="65"/>
      <c r="C243" s="65"/>
      <c r="D243" s="65"/>
      <c r="E243" s="65"/>
      <c r="F243" s="65"/>
      <c r="G243" s="65"/>
      <c r="H243" s="65"/>
    </row>
    <row r="244" spans="1:8" x14ac:dyDescent="0.25">
      <c r="A244" s="65"/>
      <c r="B244" s="65"/>
      <c r="C244" s="65"/>
      <c r="D244" s="65"/>
      <c r="E244" s="65"/>
      <c r="F244" s="65"/>
      <c r="G244" s="65"/>
      <c r="H244" s="65"/>
    </row>
    <row r="245" spans="1:8" x14ac:dyDescent="0.25">
      <c r="A245" s="65"/>
      <c r="B245" s="65"/>
      <c r="C245" s="65"/>
      <c r="D245" s="65"/>
      <c r="E245" s="65"/>
      <c r="F245" s="65"/>
      <c r="G245" s="65"/>
      <c r="H245" s="65"/>
    </row>
    <row r="246" spans="1:8" x14ac:dyDescent="0.25">
      <c r="A246" s="65"/>
      <c r="B246" s="65"/>
      <c r="C246" s="65"/>
      <c r="D246" s="65"/>
      <c r="E246" s="65"/>
      <c r="F246" s="65"/>
      <c r="G246" s="65"/>
      <c r="H246" s="65"/>
    </row>
    <row r="247" spans="1:8" x14ac:dyDescent="0.25">
      <c r="A247" s="65"/>
      <c r="B247" s="65"/>
      <c r="C247" s="65"/>
      <c r="D247" s="65"/>
      <c r="E247" s="65"/>
      <c r="F247" s="65"/>
      <c r="G247" s="65"/>
      <c r="H247" s="65"/>
    </row>
    <row r="248" spans="1:8" x14ac:dyDescent="0.25">
      <c r="A248" s="65"/>
      <c r="B248" s="65"/>
      <c r="C248" s="65"/>
      <c r="D248" s="65"/>
      <c r="E248" s="65"/>
      <c r="F248" s="65"/>
      <c r="G248" s="65"/>
      <c r="H248" s="65"/>
    </row>
    <row r="249" spans="1:8" x14ac:dyDescent="0.25">
      <c r="A249" s="65"/>
      <c r="B249" s="65"/>
      <c r="C249" s="65"/>
      <c r="D249" s="65"/>
      <c r="E249" s="65"/>
      <c r="F249" s="65"/>
      <c r="G249" s="65"/>
      <c r="H249" s="65"/>
    </row>
    <row r="250" spans="1:8" x14ac:dyDescent="0.25">
      <c r="A250" s="65"/>
      <c r="B250" s="65"/>
      <c r="C250" s="65"/>
      <c r="D250" s="65"/>
      <c r="E250" s="65"/>
      <c r="F250" s="65"/>
      <c r="G250" s="65"/>
      <c r="H250" s="65"/>
    </row>
    <row r="251" spans="1:8" x14ac:dyDescent="0.25">
      <c r="A251" s="65"/>
      <c r="B251" s="65"/>
      <c r="C251" s="65"/>
      <c r="D251" s="65"/>
      <c r="E251" s="65"/>
      <c r="F251" s="65"/>
      <c r="G251" s="65"/>
      <c r="H251" s="65"/>
    </row>
    <row r="252" spans="1:8" x14ac:dyDescent="0.25">
      <c r="A252" s="65"/>
      <c r="B252" s="65"/>
      <c r="C252" s="65"/>
      <c r="D252" s="65"/>
      <c r="E252" s="65"/>
      <c r="F252" s="65"/>
      <c r="G252" s="65"/>
      <c r="H252" s="65"/>
    </row>
    <row r="253" spans="1:8" x14ac:dyDescent="0.25">
      <c r="A253" s="65"/>
      <c r="B253" s="65"/>
      <c r="C253" s="65"/>
      <c r="D253" s="65"/>
      <c r="E253" s="65"/>
      <c r="F253" s="65"/>
      <c r="G253" s="65"/>
      <c r="H253" s="65"/>
    </row>
    <row r="254" spans="1:8" x14ac:dyDescent="0.25">
      <c r="A254" s="65"/>
      <c r="B254" s="65"/>
      <c r="C254" s="65"/>
      <c r="D254" s="65"/>
      <c r="E254" s="65"/>
      <c r="F254" s="65"/>
      <c r="G254" s="65"/>
      <c r="H254" s="65"/>
    </row>
    <row r="255" spans="1:8" x14ac:dyDescent="0.25">
      <c r="A255" s="65"/>
      <c r="B255" s="65"/>
      <c r="C255" s="65"/>
      <c r="D255" s="65"/>
      <c r="E255" s="65"/>
      <c r="F255" s="65"/>
      <c r="G255" s="65"/>
      <c r="H255" s="65"/>
    </row>
    <row r="256" spans="1:8" x14ac:dyDescent="0.25">
      <c r="A256" s="65"/>
      <c r="B256" s="65"/>
      <c r="C256" s="65"/>
      <c r="D256" s="65"/>
      <c r="E256" s="65"/>
      <c r="F256" s="65"/>
      <c r="G256" s="65"/>
      <c r="H256" s="65"/>
    </row>
    <row r="257" spans="1:8" x14ac:dyDescent="0.25">
      <c r="A257" s="65"/>
      <c r="B257" s="65"/>
      <c r="C257" s="65"/>
      <c r="D257" s="65"/>
      <c r="E257" s="65"/>
      <c r="F257" s="65"/>
      <c r="G257" s="65"/>
      <c r="H257" s="65"/>
    </row>
    <row r="258" spans="1:8" x14ac:dyDescent="0.25">
      <c r="A258" s="65"/>
      <c r="B258" s="65"/>
      <c r="C258" s="65"/>
      <c r="D258" s="65"/>
      <c r="E258" s="65"/>
      <c r="F258" s="65"/>
      <c r="G258" s="65"/>
      <c r="H258" s="65"/>
    </row>
    <row r="259" spans="1:8" x14ac:dyDescent="0.25">
      <c r="A259" s="65"/>
      <c r="B259" s="65"/>
      <c r="C259" s="65"/>
      <c r="D259" s="65"/>
      <c r="E259" s="65"/>
      <c r="F259" s="65"/>
      <c r="G259" s="65"/>
      <c r="H259" s="65"/>
    </row>
    <row r="260" spans="1:8" x14ac:dyDescent="0.25">
      <c r="A260" s="65"/>
      <c r="B260" s="65"/>
      <c r="C260" s="65"/>
      <c r="D260" s="65"/>
      <c r="E260" s="65"/>
      <c r="F260" s="65"/>
      <c r="G260" s="65"/>
      <c r="H260" s="65"/>
    </row>
    <row r="261" spans="1:8" x14ac:dyDescent="0.25">
      <c r="A261" s="66"/>
      <c r="B261" s="66"/>
      <c r="C261" s="66"/>
      <c r="D261" s="66"/>
      <c r="E261" s="66"/>
      <c r="F261" s="66"/>
      <c r="G261" s="66"/>
      <c r="H261" s="66"/>
    </row>
    <row r="262" spans="1:8" x14ac:dyDescent="0.25">
      <c r="A262" s="66"/>
      <c r="B262" s="66"/>
      <c r="C262" s="66"/>
      <c r="D262" s="66"/>
      <c r="E262" s="66"/>
      <c r="F262" s="66"/>
      <c r="G262" s="66"/>
      <c r="H262" s="66"/>
    </row>
    <row r="263" spans="1:8" x14ac:dyDescent="0.25">
      <c r="A263" s="66"/>
      <c r="B263" s="66"/>
      <c r="C263" s="66"/>
      <c r="D263" s="66"/>
      <c r="E263" s="66"/>
      <c r="F263" s="66"/>
      <c r="G263" s="66"/>
      <c r="H263" s="66"/>
    </row>
    <row r="264" spans="1:8" x14ac:dyDescent="0.25">
      <c r="A264" s="66"/>
      <c r="B264" s="66"/>
      <c r="C264" s="66"/>
      <c r="D264" s="66"/>
      <c r="E264" s="66"/>
      <c r="F264" s="66"/>
      <c r="G264" s="66"/>
      <c r="H264" s="66"/>
    </row>
    <row r="265" spans="1:8" x14ac:dyDescent="0.25">
      <c r="A265" s="66"/>
      <c r="B265" s="66"/>
      <c r="C265" s="66"/>
      <c r="D265" s="66"/>
      <c r="E265" s="66"/>
      <c r="F265" s="66"/>
      <c r="G265" s="66"/>
      <c r="H265" s="66"/>
    </row>
    <row r="266" spans="1:8" x14ac:dyDescent="0.25">
      <c r="A266" s="66"/>
      <c r="B266" s="66"/>
      <c r="C266" s="66"/>
      <c r="D266" s="66"/>
      <c r="E266" s="66"/>
      <c r="F266" s="66"/>
      <c r="G266" s="66"/>
      <c r="H266" s="66"/>
    </row>
    <row r="267" spans="1:8" x14ac:dyDescent="0.25">
      <c r="A267" s="66"/>
      <c r="B267" s="66"/>
      <c r="C267" s="66"/>
      <c r="D267" s="66"/>
      <c r="E267" s="66"/>
      <c r="F267" s="66"/>
      <c r="G267" s="66"/>
      <c r="H267" s="66"/>
    </row>
    <row r="268" spans="1:8" x14ac:dyDescent="0.25">
      <c r="A268" s="66"/>
      <c r="B268" s="66"/>
      <c r="C268" s="66"/>
      <c r="D268" s="66"/>
      <c r="E268" s="66"/>
      <c r="F268" s="66"/>
      <c r="G268" s="66"/>
      <c r="H268" s="66"/>
    </row>
    <row r="269" spans="1:8" x14ac:dyDescent="0.25">
      <c r="A269" s="66"/>
      <c r="B269" s="66"/>
      <c r="C269" s="66"/>
      <c r="D269" s="66"/>
      <c r="E269" s="66"/>
      <c r="F269" s="66"/>
      <c r="G269" s="66"/>
      <c r="H269" s="66"/>
    </row>
    <row r="270" spans="1:8" x14ac:dyDescent="0.25">
      <c r="A270" s="66"/>
      <c r="B270" s="66"/>
      <c r="C270" s="66"/>
      <c r="D270" s="66"/>
      <c r="E270" s="66"/>
      <c r="F270" s="66"/>
      <c r="G270" s="66"/>
      <c r="H270" s="66"/>
    </row>
    <row r="271" spans="1:8" x14ac:dyDescent="0.25">
      <c r="A271" s="66"/>
      <c r="B271" s="66"/>
      <c r="C271" s="66"/>
      <c r="D271" s="66"/>
      <c r="E271" s="66"/>
      <c r="F271" s="66"/>
      <c r="G271" s="66"/>
      <c r="H271" s="66"/>
    </row>
    <row r="272" spans="1:8" x14ac:dyDescent="0.25">
      <c r="A272" s="66"/>
      <c r="B272" s="66"/>
      <c r="C272" s="66"/>
      <c r="D272" s="66"/>
      <c r="E272" s="66"/>
      <c r="F272" s="66"/>
      <c r="G272" s="66"/>
      <c r="H272" s="66"/>
    </row>
    <row r="273" spans="1:8" x14ac:dyDescent="0.25">
      <c r="A273" s="66"/>
      <c r="B273" s="66"/>
      <c r="C273" s="66"/>
      <c r="D273" s="66"/>
      <c r="E273" s="66"/>
      <c r="F273" s="66"/>
      <c r="G273" s="66"/>
      <c r="H273" s="66"/>
    </row>
    <row r="274" spans="1:8" x14ac:dyDescent="0.25">
      <c r="A274" s="66"/>
      <c r="B274" s="66"/>
      <c r="C274" s="66"/>
      <c r="D274" s="66"/>
      <c r="E274" s="66"/>
      <c r="F274" s="66"/>
      <c r="G274" s="66"/>
      <c r="H274" s="66"/>
    </row>
    <row r="275" spans="1:8" x14ac:dyDescent="0.25">
      <c r="A275" s="66"/>
      <c r="B275" s="66"/>
      <c r="C275" s="66"/>
      <c r="D275" s="66"/>
      <c r="E275" s="66"/>
      <c r="F275" s="66"/>
      <c r="G275" s="66"/>
      <c r="H275" s="66"/>
    </row>
    <row r="276" spans="1:8" x14ac:dyDescent="0.25">
      <c r="A276" s="66"/>
      <c r="B276" s="66"/>
      <c r="C276" s="66"/>
      <c r="D276" s="66"/>
      <c r="E276" s="66"/>
      <c r="F276" s="66"/>
      <c r="G276" s="66"/>
      <c r="H276" s="66"/>
    </row>
    <row r="277" spans="1:8" x14ac:dyDescent="0.25">
      <c r="A277" s="66"/>
      <c r="B277" s="66"/>
      <c r="C277" s="66"/>
      <c r="D277" s="66"/>
      <c r="E277" s="66"/>
      <c r="F277" s="66"/>
      <c r="G277" s="66"/>
      <c r="H277" s="66"/>
    </row>
    <row r="278" spans="1:8" x14ac:dyDescent="0.25">
      <c r="A278" s="66"/>
      <c r="B278" s="66"/>
      <c r="C278" s="66"/>
      <c r="D278" s="66"/>
      <c r="E278" s="66"/>
      <c r="F278" s="66"/>
      <c r="G278" s="66"/>
      <c r="H278" s="66"/>
    </row>
    <row r="279" spans="1:8" x14ac:dyDescent="0.25">
      <c r="A279" s="66"/>
      <c r="B279" s="66"/>
      <c r="C279" s="66"/>
      <c r="D279" s="66"/>
      <c r="E279" s="66"/>
      <c r="F279" s="66"/>
      <c r="G279" s="66"/>
      <c r="H279" s="66"/>
    </row>
    <row r="280" spans="1:8" x14ac:dyDescent="0.25">
      <c r="A280" s="66"/>
      <c r="B280" s="66"/>
      <c r="C280" s="66"/>
      <c r="D280" s="66"/>
      <c r="E280" s="66"/>
      <c r="F280" s="66"/>
      <c r="G280" s="66"/>
      <c r="H280" s="66"/>
    </row>
    <row r="281" spans="1:8" x14ac:dyDescent="0.25">
      <c r="A281" s="66"/>
      <c r="B281" s="66"/>
      <c r="C281" s="66"/>
      <c r="D281" s="66"/>
      <c r="E281" s="66"/>
      <c r="F281" s="66"/>
      <c r="G281" s="66"/>
      <c r="H281" s="66"/>
    </row>
    <row r="282" spans="1:8" x14ac:dyDescent="0.25">
      <c r="A282" s="66"/>
      <c r="B282" s="66"/>
      <c r="C282" s="66"/>
      <c r="D282" s="66"/>
      <c r="E282" s="66"/>
      <c r="F282" s="66"/>
      <c r="G282" s="66"/>
      <c r="H282" s="66"/>
    </row>
    <row r="283" spans="1:8" x14ac:dyDescent="0.25">
      <c r="A283" s="66"/>
      <c r="B283" s="66"/>
      <c r="C283" s="66"/>
      <c r="D283" s="66"/>
      <c r="E283" s="66"/>
      <c r="F283" s="66"/>
      <c r="G283" s="66"/>
      <c r="H283" s="66"/>
    </row>
    <row r="284" spans="1:8" x14ac:dyDescent="0.25">
      <c r="A284" s="66"/>
      <c r="B284" s="66"/>
      <c r="C284" s="66"/>
      <c r="D284" s="66"/>
      <c r="E284" s="66"/>
      <c r="F284" s="66"/>
      <c r="G284" s="66"/>
      <c r="H284" s="66"/>
    </row>
    <row r="285" spans="1:8" x14ac:dyDescent="0.25">
      <c r="A285" s="66"/>
      <c r="B285" s="66"/>
      <c r="C285" s="66"/>
      <c r="D285" s="66"/>
      <c r="E285" s="66"/>
      <c r="F285" s="66"/>
      <c r="G285" s="66"/>
      <c r="H285" s="66"/>
    </row>
    <row r="286" spans="1:8" x14ac:dyDescent="0.25">
      <c r="A286" s="66"/>
      <c r="B286" s="66"/>
      <c r="C286" s="66"/>
      <c r="D286" s="66"/>
      <c r="E286" s="66"/>
      <c r="F286" s="66"/>
      <c r="G286" s="66"/>
      <c r="H286" s="66"/>
    </row>
    <row r="287" spans="1:8" x14ac:dyDescent="0.25">
      <c r="A287" s="66"/>
      <c r="B287" s="66"/>
      <c r="C287" s="66"/>
      <c r="D287" s="66"/>
      <c r="E287" s="66"/>
      <c r="F287" s="66"/>
      <c r="G287" s="66"/>
      <c r="H287" s="66"/>
    </row>
    <row r="288" spans="1:8" x14ac:dyDescent="0.25">
      <c r="A288" s="66"/>
      <c r="B288" s="66"/>
      <c r="C288" s="66"/>
      <c r="D288" s="66"/>
      <c r="E288" s="66"/>
      <c r="F288" s="66"/>
      <c r="G288" s="66"/>
      <c r="H288" s="66"/>
    </row>
    <row r="289" spans="1:8" x14ac:dyDescent="0.25">
      <c r="A289" s="66"/>
      <c r="B289" s="66"/>
      <c r="C289" s="66"/>
      <c r="D289" s="66"/>
      <c r="E289" s="66"/>
      <c r="F289" s="66"/>
      <c r="G289" s="66"/>
      <c r="H289" s="66"/>
    </row>
    <row r="290" spans="1:8" x14ac:dyDescent="0.25">
      <c r="A290" s="66"/>
      <c r="B290" s="66"/>
      <c r="C290" s="66"/>
      <c r="D290" s="66"/>
      <c r="E290" s="66"/>
      <c r="F290" s="66"/>
      <c r="G290" s="66"/>
      <c r="H290" s="66"/>
    </row>
    <row r="291" spans="1:8" x14ac:dyDescent="0.25">
      <c r="A291" s="66"/>
      <c r="B291" s="66"/>
      <c r="C291" s="66"/>
      <c r="D291" s="66"/>
      <c r="E291" s="66"/>
      <c r="F291" s="66"/>
      <c r="G291" s="66"/>
      <c r="H291" s="66"/>
    </row>
    <row r="292" spans="1:8" x14ac:dyDescent="0.25">
      <c r="A292" s="66"/>
      <c r="B292" s="66"/>
      <c r="C292" s="66"/>
      <c r="D292" s="66"/>
      <c r="E292" s="66"/>
      <c r="F292" s="66"/>
      <c r="G292" s="66"/>
      <c r="H292" s="66"/>
    </row>
    <row r="293" spans="1:8" x14ac:dyDescent="0.25">
      <c r="A293" s="66"/>
      <c r="B293" s="66"/>
      <c r="C293" s="66"/>
      <c r="D293" s="66"/>
      <c r="E293" s="66"/>
      <c r="F293" s="66"/>
      <c r="G293" s="66"/>
      <c r="H293" s="66"/>
    </row>
    <row r="294" spans="1:8" x14ac:dyDescent="0.25">
      <c r="A294" s="66"/>
      <c r="B294" s="66"/>
      <c r="C294" s="66"/>
      <c r="D294" s="66"/>
      <c r="E294" s="66"/>
      <c r="F294" s="66"/>
      <c r="G294" s="66"/>
      <c r="H294" s="66"/>
    </row>
    <row r="295" spans="1:8" x14ac:dyDescent="0.25">
      <c r="A295" s="66"/>
      <c r="B295" s="66"/>
      <c r="C295" s="66"/>
      <c r="D295" s="66"/>
      <c r="E295" s="66"/>
      <c r="F295" s="66"/>
      <c r="G295" s="66"/>
      <c r="H295" s="66"/>
    </row>
    <row r="296" spans="1:8" x14ac:dyDescent="0.25">
      <c r="A296" s="66"/>
      <c r="B296" s="66"/>
      <c r="C296" s="66"/>
      <c r="D296" s="66"/>
      <c r="E296" s="66"/>
      <c r="F296" s="66"/>
      <c r="G296" s="66"/>
      <c r="H296" s="66"/>
    </row>
    <row r="297" spans="1:8" x14ac:dyDescent="0.25">
      <c r="A297" s="66"/>
      <c r="B297" s="66"/>
      <c r="C297" s="66"/>
      <c r="D297" s="66"/>
      <c r="E297" s="66"/>
      <c r="F297" s="66"/>
      <c r="G297" s="66"/>
      <c r="H297" s="66"/>
    </row>
    <row r="298" spans="1:8" x14ac:dyDescent="0.25">
      <c r="A298" s="66"/>
      <c r="B298" s="66"/>
      <c r="C298" s="66"/>
      <c r="D298" s="66"/>
      <c r="E298" s="66"/>
      <c r="F298" s="66"/>
      <c r="G298" s="66"/>
      <c r="H298" s="66"/>
    </row>
    <row r="299" spans="1:8" x14ac:dyDescent="0.25">
      <c r="A299" s="66"/>
      <c r="B299" s="66"/>
      <c r="C299" s="66"/>
      <c r="D299" s="66"/>
      <c r="E299" s="66"/>
      <c r="F299" s="66"/>
      <c r="G299" s="66"/>
      <c r="H299" s="66"/>
    </row>
    <row r="300" spans="1:8" x14ac:dyDescent="0.25">
      <c r="A300" s="66"/>
      <c r="B300" s="66"/>
      <c r="C300" s="66"/>
      <c r="D300" s="66"/>
      <c r="E300" s="66"/>
      <c r="F300" s="66"/>
      <c r="G300" s="66"/>
      <c r="H300" s="66"/>
    </row>
    <row r="301" spans="1:8" x14ac:dyDescent="0.25">
      <c r="A301" s="66"/>
      <c r="B301" s="66"/>
      <c r="C301" s="66"/>
      <c r="D301" s="66"/>
      <c r="E301" s="66"/>
      <c r="F301" s="66"/>
      <c r="G301" s="66"/>
      <c r="H301" s="66"/>
    </row>
    <row r="302" spans="1:8" x14ac:dyDescent="0.25">
      <c r="A302" s="66"/>
      <c r="B302" s="66"/>
      <c r="C302" s="66"/>
      <c r="D302" s="66"/>
      <c r="E302" s="66"/>
      <c r="F302" s="66"/>
      <c r="G302" s="66"/>
      <c r="H302" s="66"/>
    </row>
    <row r="303" spans="1:8" x14ac:dyDescent="0.25">
      <c r="A303" s="66"/>
      <c r="B303" s="66"/>
      <c r="C303" s="66"/>
      <c r="D303" s="66"/>
      <c r="E303" s="66"/>
      <c r="F303" s="66"/>
      <c r="G303" s="66"/>
      <c r="H303" s="66"/>
    </row>
    <row r="304" spans="1:8" x14ac:dyDescent="0.25">
      <c r="A304" s="66"/>
      <c r="B304" s="66"/>
      <c r="C304" s="66"/>
      <c r="D304" s="66"/>
      <c r="E304" s="66"/>
      <c r="F304" s="66"/>
      <c r="G304" s="66"/>
      <c r="H304" s="66"/>
    </row>
    <row r="305" spans="1:8" x14ac:dyDescent="0.25">
      <c r="A305" s="66"/>
      <c r="B305" s="66"/>
      <c r="C305" s="66"/>
      <c r="D305" s="66"/>
      <c r="E305" s="66"/>
      <c r="F305" s="66"/>
      <c r="G305" s="66"/>
      <c r="H305" s="66"/>
    </row>
    <row r="306" spans="1:8" x14ac:dyDescent="0.25">
      <c r="A306" s="66"/>
      <c r="B306" s="66"/>
      <c r="C306" s="66"/>
      <c r="D306" s="66"/>
      <c r="E306" s="66"/>
      <c r="F306" s="66"/>
      <c r="G306" s="66"/>
      <c r="H306" s="66"/>
    </row>
    <row r="307" spans="1:8" x14ac:dyDescent="0.25">
      <c r="A307" s="66"/>
      <c r="B307" s="66"/>
      <c r="C307" s="66"/>
      <c r="D307" s="66"/>
      <c r="E307" s="66"/>
      <c r="F307" s="66"/>
      <c r="G307" s="66"/>
      <c r="H307" s="66"/>
    </row>
    <row r="308" spans="1:8" x14ac:dyDescent="0.25">
      <c r="A308" s="66"/>
      <c r="B308" s="66"/>
      <c r="C308" s="66"/>
      <c r="D308" s="66"/>
      <c r="E308" s="66"/>
      <c r="F308" s="66"/>
      <c r="G308" s="66"/>
      <c r="H308" s="66"/>
    </row>
    <row r="309" spans="1:8" x14ac:dyDescent="0.25">
      <c r="A309" s="66"/>
      <c r="B309" s="66"/>
      <c r="C309" s="66"/>
      <c r="D309" s="66"/>
      <c r="E309" s="66"/>
      <c r="F309" s="66"/>
      <c r="G309" s="66"/>
      <c r="H309" s="66"/>
    </row>
    <row r="310" spans="1:8" x14ac:dyDescent="0.25">
      <c r="A310" s="66"/>
      <c r="B310" s="66"/>
      <c r="C310" s="66"/>
      <c r="D310" s="66"/>
      <c r="E310" s="66"/>
      <c r="F310" s="66"/>
      <c r="G310" s="66"/>
      <c r="H310" s="66"/>
    </row>
    <row r="311" spans="1:8" x14ac:dyDescent="0.25">
      <c r="A311" s="66"/>
      <c r="B311" s="66"/>
      <c r="C311" s="66"/>
      <c r="D311" s="66"/>
      <c r="E311" s="66"/>
      <c r="F311" s="66"/>
      <c r="G311" s="66"/>
      <c r="H311" s="66"/>
    </row>
    <row r="312" spans="1:8" x14ac:dyDescent="0.25">
      <c r="A312" s="66"/>
      <c r="B312" s="66"/>
      <c r="C312" s="66"/>
      <c r="D312" s="66"/>
      <c r="E312" s="66"/>
      <c r="F312" s="66"/>
      <c r="G312" s="66"/>
      <c r="H312" s="66"/>
    </row>
    <row r="313" spans="1:8" x14ac:dyDescent="0.25">
      <c r="A313" s="66"/>
      <c r="B313" s="66"/>
      <c r="C313" s="66"/>
      <c r="D313" s="66"/>
      <c r="E313" s="66"/>
      <c r="F313" s="66"/>
      <c r="G313" s="66"/>
      <c r="H313" s="66"/>
    </row>
    <row r="314" spans="1:8" x14ac:dyDescent="0.25">
      <c r="A314" s="66"/>
      <c r="B314" s="66"/>
      <c r="C314" s="66"/>
      <c r="D314" s="66"/>
      <c r="E314" s="66"/>
      <c r="F314" s="66"/>
      <c r="G314" s="66"/>
      <c r="H314" s="66"/>
    </row>
    <row r="315" spans="1:8" x14ac:dyDescent="0.25">
      <c r="A315" s="66"/>
      <c r="B315" s="66"/>
      <c r="C315" s="66"/>
      <c r="D315" s="66"/>
      <c r="E315" s="66"/>
      <c r="F315" s="66"/>
      <c r="G315" s="66"/>
      <c r="H315" s="66"/>
    </row>
    <row r="316" spans="1:8" x14ac:dyDescent="0.25">
      <c r="A316" s="66"/>
      <c r="B316" s="66"/>
      <c r="C316" s="66"/>
      <c r="D316" s="66"/>
      <c r="E316" s="66"/>
      <c r="F316" s="66"/>
      <c r="G316" s="66"/>
      <c r="H316" s="66"/>
    </row>
    <row r="317" spans="1:8" x14ac:dyDescent="0.25">
      <c r="A317" s="66"/>
      <c r="B317" s="66"/>
      <c r="C317" s="66"/>
      <c r="D317" s="66"/>
      <c r="E317" s="66"/>
      <c r="F317" s="66"/>
      <c r="G317" s="66"/>
      <c r="H317" s="66"/>
    </row>
    <row r="318" spans="1:8" x14ac:dyDescent="0.25">
      <c r="A318" s="66"/>
      <c r="B318" s="66"/>
      <c r="C318" s="66"/>
      <c r="D318" s="66"/>
      <c r="E318" s="66"/>
      <c r="F318" s="66"/>
      <c r="G318" s="66"/>
      <c r="H318" s="66"/>
    </row>
    <row r="319" spans="1:8" x14ac:dyDescent="0.25">
      <c r="A319" s="66"/>
      <c r="B319" s="66"/>
      <c r="C319" s="66"/>
      <c r="D319" s="66"/>
      <c r="E319" s="66"/>
      <c r="F319" s="66"/>
      <c r="G319" s="66"/>
      <c r="H319" s="66"/>
    </row>
    <row r="320" spans="1:8" x14ac:dyDescent="0.25">
      <c r="A320" s="66"/>
      <c r="B320" s="66"/>
      <c r="C320" s="66"/>
      <c r="D320" s="66"/>
      <c r="E320" s="66"/>
      <c r="F320" s="66"/>
      <c r="G320" s="66"/>
      <c r="H320" s="66"/>
    </row>
    <row r="321" spans="1:8" x14ac:dyDescent="0.25">
      <c r="A321" s="66"/>
      <c r="B321" s="66"/>
      <c r="C321" s="66"/>
      <c r="D321" s="66"/>
      <c r="E321" s="66"/>
      <c r="F321" s="66"/>
      <c r="G321" s="66"/>
      <c r="H321" s="66"/>
    </row>
    <row r="322" spans="1:8" x14ac:dyDescent="0.25">
      <c r="A322" s="66"/>
      <c r="B322" s="66"/>
      <c r="C322" s="66"/>
      <c r="D322" s="66"/>
      <c r="E322" s="66"/>
      <c r="F322" s="66"/>
      <c r="G322" s="66"/>
      <c r="H322" s="66"/>
    </row>
    <row r="323" spans="1:8" x14ac:dyDescent="0.25">
      <c r="A323" s="66"/>
      <c r="B323" s="66"/>
      <c r="C323" s="66"/>
      <c r="D323" s="66"/>
      <c r="E323" s="66"/>
      <c r="F323" s="66"/>
      <c r="G323" s="66"/>
      <c r="H323" s="66"/>
    </row>
    <row r="324" spans="1:8" x14ac:dyDescent="0.25">
      <c r="A324" s="66"/>
      <c r="B324" s="66"/>
      <c r="C324" s="66"/>
      <c r="D324" s="66"/>
      <c r="E324" s="66"/>
      <c r="F324" s="66"/>
      <c r="G324" s="66"/>
      <c r="H324" s="66"/>
    </row>
    <row r="325" spans="1:8" x14ac:dyDescent="0.25">
      <c r="A325" s="66"/>
      <c r="B325" s="66"/>
      <c r="C325" s="66"/>
      <c r="D325" s="66"/>
      <c r="E325" s="66"/>
      <c r="F325" s="66"/>
      <c r="G325" s="66"/>
      <c r="H325" s="66"/>
    </row>
    <row r="326" spans="1:8" x14ac:dyDescent="0.25">
      <c r="A326" s="66"/>
      <c r="B326" s="66"/>
      <c r="C326" s="66"/>
      <c r="D326" s="66"/>
      <c r="E326" s="66"/>
      <c r="F326" s="66"/>
      <c r="G326" s="66"/>
      <c r="H326" s="66"/>
    </row>
    <row r="327" spans="1:8" x14ac:dyDescent="0.25">
      <c r="A327" s="66"/>
      <c r="B327" s="66"/>
      <c r="C327" s="66"/>
      <c r="D327" s="66"/>
      <c r="E327" s="66"/>
      <c r="F327" s="66"/>
      <c r="G327" s="66"/>
      <c r="H327" s="66"/>
    </row>
    <row r="328" spans="1:8" x14ac:dyDescent="0.25">
      <c r="A328" s="66"/>
      <c r="B328" s="66"/>
      <c r="C328" s="66"/>
      <c r="D328" s="66"/>
      <c r="E328" s="66"/>
      <c r="F328" s="66"/>
      <c r="G328" s="66"/>
      <c r="H328" s="66"/>
    </row>
    <row r="329" spans="1:8" x14ac:dyDescent="0.25">
      <c r="A329" s="66"/>
      <c r="B329" s="66"/>
      <c r="C329" s="66"/>
      <c r="D329" s="66"/>
      <c r="E329" s="66"/>
      <c r="F329" s="66"/>
      <c r="G329" s="66"/>
      <c r="H329" s="66"/>
    </row>
    <row r="330" spans="1:8" x14ac:dyDescent="0.25">
      <c r="A330" s="66"/>
      <c r="B330" s="66"/>
      <c r="C330" s="66"/>
      <c r="D330" s="66"/>
      <c r="E330" s="66"/>
      <c r="F330" s="66"/>
      <c r="G330" s="66"/>
      <c r="H330" s="66"/>
    </row>
    <row r="331" spans="1:8" x14ac:dyDescent="0.25">
      <c r="A331" s="66"/>
      <c r="B331" s="66"/>
      <c r="C331" s="66"/>
      <c r="D331" s="66"/>
      <c r="E331" s="66"/>
      <c r="F331" s="66"/>
      <c r="G331" s="66"/>
      <c r="H331" s="66"/>
    </row>
    <row r="1048568" spans="4:4" ht="45" x14ac:dyDescent="0.25">
      <c r="D1048568" s="49" t="s">
        <v>214</v>
      </c>
    </row>
  </sheetData>
  <mergeCells count="73">
    <mergeCell ref="A54:H54"/>
    <mergeCell ref="A55:D55"/>
    <mergeCell ref="E55:H55"/>
    <mergeCell ref="A56:D58"/>
    <mergeCell ref="E56:H58"/>
    <mergeCell ref="A104:D106"/>
    <mergeCell ref="E104:H106"/>
    <mergeCell ref="A101:H101"/>
    <mergeCell ref="A99:H99"/>
    <mergeCell ref="A102:H102"/>
    <mergeCell ref="A103:D103"/>
    <mergeCell ref="E103:H103"/>
    <mergeCell ref="A94:B94"/>
    <mergeCell ref="C94:E94"/>
    <mergeCell ref="F94:H94"/>
    <mergeCell ref="A95:H95"/>
    <mergeCell ref="A90:A93"/>
    <mergeCell ref="B90:F91"/>
    <mergeCell ref="G90:H90"/>
    <mergeCell ref="G91:H91"/>
    <mergeCell ref="B92:F93"/>
    <mergeCell ref="G92:H92"/>
    <mergeCell ref="G93:H93"/>
    <mergeCell ref="A23:H23"/>
    <mergeCell ref="A24:D24"/>
    <mergeCell ref="E24:H24"/>
    <mergeCell ref="A25:D27"/>
    <mergeCell ref="E25:H27"/>
    <mergeCell ref="A6:H6"/>
    <mergeCell ref="F5:H5"/>
    <mergeCell ref="A5:B5"/>
    <mergeCell ref="C5:E5"/>
    <mergeCell ref="A1:A4"/>
    <mergeCell ref="B1:F2"/>
    <mergeCell ref="G1:H1"/>
    <mergeCell ref="G2:H2"/>
    <mergeCell ref="B3:F4"/>
    <mergeCell ref="G3:H3"/>
    <mergeCell ref="G4:H4"/>
    <mergeCell ref="A36:B36"/>
    <mergeCell ref="C36:E36"/>
    <mergeCell ref="F36:H36"/>
    <mergeCell ref="A45:H45"/>
    <mergeCell ref="A32:A35"/>
    <mergeCell ref="B32:F33"/>
    <mergeCell ref="G32:H32"/>
    <mergeCell ref="G33:H33"/>
    <mergeCell ref="B34:F35"/>
    <mergeCell ref="G34:H34"/>
    <mergeCell ref="G35:H35"/>
    <mergeCell ref="A37:H37"/>
    <mergeCell ref="A68:H68"/>
    <mergeCell ref="A81:H81"/>
    <mergeCell ref="A63:A66"/>
    <mergeCell ref="B63:F64"/>
    <mergeCell ref="G63:H63"/>
    <mergeCell ref="G64:H64"/>
    <mergeCell ref="B65:F66"/>
    <mergeCell ref="G65:H65"/>
    <mergeCell ref="G66:H66"/>
    <mergeCell ref="A67:B67"/>
    <mergeCell ref="C67:E67"/>
    <mergeCell ref="F67:H67"/>
    <mergeCell ref="A76:A79"/>
    <mergeCell ref="B76:F77"/>
    <mergeCell ref="A80:B80"/>
    <mergeCell ref="C80:E80"/>
    <mergeCell ref="F80:H80"/>
    <mergeCell ref="G76:H76"/>
    <mergeCell ref="G77:H77"/>
    <mergeCell ref="B78:F79"/>
    <mergeCell ref="G78:H78"/>
    <mergeCell ref="G79:H79"/>
  </mergeCells>
  <pageMargins left="0.7" right="0.7" top="0.75" bottom="0.75" header="0.3" footer="0.3"/>
  <pageSetup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54"/>
  <sheetViews>
    <sheetView view="pageLayout" zoomScaleNormal="100" workbookViewId="0">
      <selection activeCell="A63" sqref="A63:I65"/>
    </sheetView>
  </sheetViews>
  <sheetFormatPr baseColWidth="10" defaultRowHeight="15" x14ac:dyDescent="0.25"/>
  <cols>
    <col min="1" max="1" width="15.28515625" customWidth="1"/>
    <col min="2" max="2" width="7.42578125" customWidth="1"/>
    <col min="3" max="3" width="7.5703125" customWidth="1"/>
    <col min="4" max="4" width="7.42578125" customWidth="1"/>
    <col min="5" max="5" width="13.7109375" bestFit="1" customWidth="1"/>
    <col min="6" max="6" width="5.85546875" customWidth="1"/>
    <col min="7" max="7" width="5.7109375" customWidth="1"/>
    <col min="8" max="8" width="7.85546875" customWidth="1"/>
    <col min="9" max="9" width="10.140625" customWidth="1"/>
  </cols>
  <sheetData>
    <row r="1" spans="1:9" ht="15" customHeight="1" x14ac:dyDescent="0.25">
      <c r="A1" s="169"/>
      <c r="B1" s="256"/>
      <c r="C1" s="258" t="s">
        <v>155</v>
      </c>
      <c r="D1" s="259"/>
      <c r="E1" s="259"/>
      <c r="F1" s="259"/>
      <c r="G1" s="260"/>
      <c r="H1" s="235" t="s">
        <v>426</v>
      </c>
      <c r="I1" s="236"/>
    </row>
    <row r="2" spans="1:9" ht="15" customHeight="1" x14ac:dyDescent="0.25">
      <c r="A2" s="172"/>
      <c r="B2" s="257"/>
      <c r="C2" s="261"/>
      <c r="D2" s="262"/>
      <c r="E2" s="262"/>
      <c r="F2" s="262"/>
      <c r="G2" s="263"/>
      <c r="H2" s="237" t="s">
        <v>157</v>
      </c>
      <c r="I2" s="238"/>
    </row>
    <row r="3" spans="1:9" ht="15" customHeight="1" x14ac:dyDescent="0.25">
      <c r="A3" s="172"/>
      <c r="B3" s="257"/>
      <c r="C3" s="239" t="s">
        <v>156</v>
      </c>
      <c r="D3" s="240"/>
      <c r="E3" s="240"/>
      <c r="F3" s="240"/>
      <c r="G3" s="241"/>
      <c r="H3" s="490" t="s">
        <v>427</v>
      </c>
      <c r="I3" s="491"/>
    </row>
    <row r="4" spans="1:9" ht="6.75" customHeight="1" x14ac:dyDescent="0.25">
      <c r="A4" s="242"/>
      <c r="B4" s="243"/>
      <c r="C4" s="243"/>
      <c r="D4" s="243"/>
      <c r="E4" s="243"/>
      <c r="F4" s="243"/>
      <c r="G4" s="243"/>
      <c r="H4" s="243"/>
      <c r="I4" s="244"/>
    </row>
    <row r="5" spans="1:9" ht="15.75" x14ac:dyDescent="0.25">
      <c r="A5" s="41" t="s">
        <v>150</v>
      </c>
      <c r="B5" s="34" t="s">
        <v>151</v>
      </c>
      <c r="C5" s="34" t="s">
        <v>152</v>
      </c>
      <c r="D5" s="35" t="s">
        <v>153</v>
      </c>
      <c r="E5" s="36" t="s">
        <v>154</v>
      </c>
      <c r="F5" s="254"/>
      <c r="G5" s="254"/>
      <c r="H5" s="254"/>
      <c r="I5" s="255"/>
    </row>
    <row r="6" spans="1:9" ht="4.5" customHeight="1" thickBot="1" x14ac:dyDescent="0.3">
      <c r="A6" s="42"/>
      <c r="I6" s="43"/>
    </row>
    <row r="7" spans="1:9" ht="15.75" thickBot="1" x14ac:dyDescent="0.3">
      <c r="A7" s="219" t="s">
        <v>428</v>
      </c>
      <c r="B7" s="220"/>
      <c r="C7" s="220"/>
      <c r="D7" s="220"/>
      <c r="E7" s="220"/>
      <c r="F7" s="220"/>
      <c r="G7" s="220"/>
      <c r="H7" s="220"/>
      <c r="I7" s="221"/>
    </row>
    <row r="8" spans="1:9" ht="15.75" customHeight="1" x14ac:dyDescent="0.25">
      <c r="A8" s="222" t="s">
        <v>166</v>
      </c>
      <c r="B8" s="223"/>
      <c r="C8" s="223"/>
      <c r="D8" s="223"/>
      <c r="E8" s="224"/>
      <c r="F8" s="38" t="s">
        <v>159</v>
      </c>
      <c r="G8" s="39" t="s">
        <v>160</v>
      </c>
      <c r="H8" s="225" t="s">
        <v>174</v>
      </c>
      <c r="I8" s="226"/>
    </row>
    <row r="9" spans="1:9" ht="24.75" customHeight="1" x14ac:dyDescent="0.25">
      <c r="A9" s="203" t="s">
        <v>161</v>
      </c>
      <c r="B9" s="204"/>
      <c r="C9" s="204"/>
      <c r="D9" s="204"/>
      <c r="E9" s="204"/>
      <c r="F9" s="33">
        <v>31</v>
      </c>
      <c r="G9" s="33">
        <v>115</v>
      </c>
      <c r="H9" s="205"/>
      <c r="I9" s="206"/>
    </row>
    <row r="10" spans="1:9" ht="8.25" customHeight="1" x14ac:dyDescent="0.25">
      <c r="A10" s="250"/>
      <c r="B10" s="217"/>
      <c r="C10" s="217"/>
      <c r="D10" s="217"/>
      <c r="E10" s="217"/>
      <c r="F10" s="217"/>
      <c r="G10" s="217"/>
      <c r="H10" s="217"/>
      <c r="I10" s="218"/>
    </row>
    <row r="11" spans="1:9" ht="63" customHeight="1" x14ac:dyDescent="0.25">
      <c r="A11" s="51" t="s">
        <v>165</v>
      </c>
      <c r="B11" s="52"/>
      <c r="C11" s="52"/>
      <c r="D11" s="52"/>
      <c r="E11" s="53"/>
      <c r="F11" s="50" t="s">
        <v>185</v>
      </c>
      <c r="G11" s="50" t="s">
        <v>186</v>
      </c>
      <c r="H11" s="50" t="s">
        <v>187</v>
      </c>
      <c r="I11" s="50" t="s">
        <v>188</v>
      </c>
    </row>
    <row r="12" spans="1:9" x14ac:dyDescent="0.25">
      <c r="A12" s="251" t="s">
        <v>163</v>
      </c>
      <c r="B12" s="252"/>
      <c r="C12" s="252"/>
      <c r="D12" s="252"/>
      <c r="E12" s="252"/>
      <c r="F12" s="44">
        <v>112</v>
      </c>
      <c r="G12" s="44"/>
      <c r="H12" s="44"/>
      <c r="I12" s="44"/>
    </row>
    <row r="13" spans="1:9" x14ac:dyDescent="0.25">
      <c r="A13" s="251" t="s">
        <v>162</v>
      </c>
      <c r="B13" s="252"/>
      <c r="C13" s="252"/>
      <c r="D13" s="252"/>
      <c r="E13" s="252"/>
      <c r="F13" s="44"/>
      <c r="G13" s="44">
        <v>140</v>
      </c>
      <c r="H13" s="44"/>
      <c r="I13" s="44"/>
    </row>
    <row r="14" spans="1:9" x14ac:dyDescent="0.25">
      <c r="A14" s="251" t="s">
        <v>164</v>
      </c>
      <c r="B14" s="252"/>
      <c r="C14" s="252"/>
      <c r="D14" s="252"/>
      <c r="E14" s="252"/>
      <c r="F14" s="44">
        <v>34</v>
      </c>
      <c r="G14" s="44"/>
      <c r="H14" s="44"/>
      <c r="I14" s="44"/>
    </row>
    <row r="15" spans="1:9" x14ac:dyDescent="0.25">
      <c r="A15" s="251" t="s">
        <v>111</v>
      </c>
      <c r="B15" s="252"/>
      <c r="C15" s="252"/>
      <c r="D15" s="252"/>
      <c r="E15" s="252"/>
      <c r="F15" s="44"/>
      <c r="G15" s="44"/>
      <c r="H15" s="44"/>
      <c r="I15" s="44"/>
    </row>
    <row r="16" spans="1:9" x14ac:dyDescent="0.25">
      <c r="A16" s="251" t="s">
        <v>175</v>
      </c>
      <c r="B16" s="252"/>
      <c r="C16" s="252"/>
      <c r="D16" s="252"/>
      <c r="E16" s="252"/>
      <c r="F16" s="44"/>
      <c r="G16" s="44"/>
      <c r="H16" s="44"/>
      <c r="I16" s="44"/>
    </row>
    <row r="17" spans="1:9" x14ac:dyDescent="0.25">
      <c r="A17" s="251" t="s">
        <v>134</v>
      </c>
      <c r="B17" s="252"/>
      <c r="C17" s="252"/>
      <c r="D17" s="252"/>
      <c r="E17" s="253"/>
      <c r="F17" s="44"/>
      <c r="G17" s="44"/>
      <c r="H17" s="44">
        <f>146-H18</f>
        <v>61</v>
      </c>
      <c r="I17" s="44"/>
    </row>
    <row r="18" spans="1:9" x14ac:dyDescent="0.25">
      <c r="A18" s="251" t="s">
        <v>176</v>
      </c>
      <c r="B18" s="252"/>
      <c r="C18" s="252"/>
      <c r="D18" s="252"/>
      <c r="E18" s="253"/>
      <c r="F18" s="44"/>
      <c r="G18" s="44"/>
      <c r="H18" s="44">
        <v>85</v>
      </c>
      <c r="I18" s="44"/>
    </row>
    <row r="19" spans="1:9" x14ac:dyDescent="0.25">
      <c r="A19" s="251" t="s">
        <v>177</v>
      </c>
      <c r="B19" s="252"/>
      <c r="C19" s="252"/>
      <c r="D19" s="252"/>
      <c r="E19" s="253"/>
      <c r="F19" s="44">
        <v>146</v>
      </c>
      <c r="G19" s="44"/>
      <c r="H19" s="44"/>
      <c r="I19" s="44"/>
    </row>
    <row r="20" spans="1:9" x14ac:dyDescent="0.25">
      <c r="A20" s="222" t="s">
        <v>158</v>
      </c>
      <c r="B20" s="223"/>
      <c r="C20" s="223"/>
      <c r="D20" s="223"/>
      <c r="E20" s="224"/>
      <c r="F20" s="40" t="s">
        <v>159</v>
      </c>
      <c r="G20" s="40" t="s">
        <v>160</v>
      </c>
      <c r="H20" s="245" t="s">
        <v>174</v>
      </c>
      <c r="I20" s="246"/>
    </row>
    <row r="21" spans="1:9" x14ac:dyDescent="0.25">
      <c r="A21" s="203" t="s">
        <v>189</v>
      </c>
      <c r="B21" s="204"/>
      <c r="C21" s="204"/>
      <c r="D21" s="204"/>
      <c r="E21" s="204"/>
      <c r="F21" s="33"/>
      <c r="G21" s="33">
        <v>100</v>
      </c>
      <c r="H21" s="205"/>
      <c r="I21" s="206"/>
    </row>
    <row r="22" spans="1:9" ht="30" customHeight="1" x14ac:dyDescent="0.25">
      <c r="A22" s="247" t="s">
        <v>178</v>
      </c>
      <c r="B22" s="248"/>
      <c r="C22" s="248"/>
      <c r="D22" s="248"/>
      <c r="E22" s="248"/>
      <c r="F22" s="248"/>
      <c r="G22" s="248"/>
      <c r="H22" s="248"/>
      <c r="I22" s="249"/>
    </row>
    <row r="23" spans="1:9" ht="33" customHeight="1" x14ac:dyDescent="0.25">
      <c r="A23" s="250"/>
      <c r="B23" s="217"/>
      <c r="C23" s="217"/>
      <c r="D23" s="217"/>
      <c r="E23" s="217"/>
      <c r="F23" s="217"/>
      <c r="G23" s="217"/>
      <c r="H23" s="217"/>
      <c r="I23" s="218"/>
    </row>
    <row r="24" spans="1:9" ht="8.25" customHeight="1" thickBot="1" x14ac:dyDescent="0.3">
      <c r="A24" s="214"/>
      <c r="B24" s="215"/>
      <c r="C24" s="215"/>
      <c r="D24" s="215"/>
      <c r="E24" s="215"/>
      <c r="F24" s="215"/>
      <c r="G24" s="215"/>
      <c r="H24" s="215"/>
      <c r="I24" s="216"/>
    </row>
    <row r="25" spans="1:9" ht="21.75" customHeight="1" thickBot="1" x14ac:dyDescent="0.3">
      <c r="A25" s="197" t="s">
        <v>168</v>
      </c>
      <c r="B25" s="198"/>
      <c r="C25" s="198"/>
      <c r="D25" s="199"/>
      <c r="E25" s="200"/>
      <c r="F25" s="201"/>
      <c r="G25" s="201"/>
      <c r="H25" s="201"/>
      <c r="I25" s="202"/>
    </row>
    <row r="26" spans="1:9" ht="21" customHeight="1" thickBot="1" x14ac:dyDescent="0.3">
      <c r="A26" s="197" t="s">
        <v>167</v>
      </c>
      <c r="B26" s="198"/>
      <c r="C26" s="198"/>
      <c r="D26" s="199"/>
      <c r="E26" s="197"/>
      <c r="F26" s="198"/>
      <c r="G26" s="198"/>
      <c r="H26" s="198"/>
      <c r="I26" s="199"/>
    </row>
    <row r="27" spans="1:9" ht="9" customHeight="1" thickBot="1" x14ac:dyDescent="0.3">
      <c r="A27" s="229"/>
      <c r="B27" s="230"/>
      <c r="C27" s="230"/>
      <c r="D27" s="230"/>
      <c r="E27" s="230"/>
      <c r="F27" s="230"/>
      <c r="G27" s="230"/>
      <c r="H27" s="230"/>
      <c r="I27" s="231"/>
    </row>
    <row r="28" spans="1:9" ht="18" customHeight="1" thickBot="1" x14ac:dyDescent="0.3">
      <c r="A28" s="197" t="s">
        <v>429</v>
      </c>
      <c r="B28" s="198"/>
      <c r="C28" s="198"/>
      <c r="D28" s="198"/>
      <c r="E28" s="198"/>
      <c r="F28" s="198"/>
      <c r="G28" s="198"/>
      <c r="H28" s="198"/>
      <c r="I28" s="199"/>
    </row>
    <row r="29" spans="1:9" x14ac:dyDescent="0.25">
      <c r="A29" s="232"/>
      <c r="B29" s="233"/>
      <c r="C29" s="233"/>
      <c r="D29" s="233"/>
      <c r="E29" s="233"/>
      <c r="F29" s="233"/>
      <c r="G29" s="233"/>
      <c r="H29" s="233"/>
      <c r="I29" s="234"/>
    </row>
    <row r="30" spans="1:9" x14ac:dyDescent="0.25">
      <c r="A30" s="191"/>
      <c r="B30" s="192"/>
      <c r="C30" s="192"/>
      <c r="D30" s="192"/>
      <c r="E30" s="192"/>
      <c r="F30" s="192"/>
      <c r="G30" s="192"/>
      <c r="H30" s="192"/>
      <c r="I30" s="193"/>
    </row>
    <row r="31" spans="1:9" ht="15.75" thickBot="1" x14ac:dyDescent="0.3">
      <c r="A31" s="194"/>
      <c r="B31" s="195"/>
      <c r="C31" s="195"/>
      <c r="D31" s="195"/>
      <c r="E31" s="195"/>
      <c r="F31" s="195"/>
      <c r="G31" s="195"/>
      <c r="H31" s="195"/>
      <c r="I31" s="196"/>
    </row>
    <row r="32" spans="1:9" x14ac:dyDescent="0.25">
      <c r="A32" s="37"/>
      <c r="B32" s="37"/>
      <c r="C32" s="37"/>
      <c r="D32" s="37"/>
      <c r="E32" s="37"/>
      <c r="F32" s="37"/>
      <c r="G32" s="37"/>
      <c r="H32" s="37"/>
      <c r="I32" s="37"/>
    </row>
    <row r="33" spans="1:9" x14ac:dyDescent="0.25">
      <c r="A33" s="37"/>
      <c r="B33" s="37"/>
      <c r="C33" s="37"/>
      <c r="D33" s="37"/>
      <c r="E33" s="37"/>
      <c r="F33" s="37"/>
      <c r="G33" s="37"/>
      <c r="H33" s="37"/>
      <c r="I33" s="37"/>
    </row>
    <row r="34" spans="1:9" x14ac:dyDescent="0.25">
      <c r="A34" s="37"/>
      <c r="B34" s="37"/>
      <c r="C34" s="37"/>
      <c r="D34" s="37"/>
      <c r="E34" s="37"/>
      <c r="F34" s="37"/>
      <c r="G34" s="37"/>
      <c r="H34" s="37"/>
      <c r="I34" s="37"/>
    </row>
    <row r="35" spans="1:9" x14ac:dyDescent="0.25">
      <c r="A35" s="37"/>
      <c r="B35" s="37"/>
      <c r="C35" s="37"/>
      <c r="D35" s="37"/>
      <c r="E35" s="37"/>
      <c r="F35" s="37"/>
      <c r="G35" s="37"/>
      <c r="H35" s="37"/>
      <c r="I35" s="37"/>
    </row>
    <row r="36" spans="1:9" x14ac:dyDescent="0.25">
      <c r="A36" s="37"/>
      <c r="B36" s="37"/>
      <c r="C36" s="37"/>
      <c r="D36" s="37"/>
      <c r="E36" s="37"/>
      <c r="F36" s="37"/>
      <c r="G36" s="37"/>
      <c r="H36" s="37"/>
      <c r="I36" s="37"/>
    </row>
    <row r="37" spans="1:9" x14ac:dyDescent="0.25">
      <c r="A37" s="37"/>
      <c r="B37" s="37"/>
      <c r="C37" s="37"/>
      <c r="D37" s="37"/>
      <c r="E37" s="37"/>
      <c r="F37" s="37"/>
      <c r="G37" s="37"/>
      <c r="H37" s="37"/>
      <c r="I37" s="37"/>
    </row>
    <row r="38" spans="1:9" x14ac:dyDescent="0.25">
      <c r="A38" s="37"/>
      <c r="B38" s="37"/>
      <c r="C38" s="37"/>
      <c r="D38" s="37"/>
      <c r="E38" s="37"/>
      <c r="F38" s="37"/>
      <c r="G38" s="37"/>
      <c r="H38" s="37"/>
      <c r="I38" s="37"/>
    </row>
    <row r="39" spans="1:9" x14ac:dyDescent="0.25">
      <c r="A39" s="37"/>
      <c r="B39" s="37"/>
      <c r="C39" s="37"/>
      <c r="D39" s="37"/>
      <c r="E39" s="37"/>
      <c r="F39" s="37"/>
      <c r="G39" s="37"/>
      <c r="H39" s="37"/>
      <c r="I39" s="37"/>
    </row>
    <row r="40" spans="1:9" x14ac:dyDescent="0.25">
      <c r="A40" s="37"/>
      <c r="B40" s="37"/>
      <c r="C40" s="37"/>
      <c r="D40" s="37"/>
      <c r="E40" s="37"/>
      <c r="F40" s="37"/>
      <c r="G40" s="37"/>
      <c r="H40" s="37"/>
      <c r="I40" s="37"/>
    </row>
    <row r="41" spans="1:9" x14ac:dyDescent="0.25">
      <c r="A41" s="37"/>
      <c r="B41" s="37"/>
      <c r="C41" s="37"/>
      <c r="D41" s="37"/>
      <c r="E41" s="37"/>
      <c r="F41" s="37"/>
      <c r="G41" s="37"/>
      <c r="H41" s="37"/>
      <c r="I41" s="37"/>
    </row>
    <row r="42" spans="1:9" ht="15.75" thickBot="1" x14ac:dyDescent="0.3">
      <c r="A42" s="37"/>
      <c r="B42" s="37"/>
      <c r="C42" s="37"/>
      <c r="D42" s="37"/>
      <c r="E42" s="37"/>
      <c r="F42" s="37"/>
      <c r="G42" s="37"/>
      <c r="H42" s="37"/>
      <c r="I42" s="37"/>
    </row>
    <row r="43" spans="1:9" ht="15" customHeight="1" x14ac:dyDescent="0.25">
      <c r="A43" s="169"/>
      <c r="B43" s="256"/>
      <c r="C43" s="258" t="s">
        <v>155</v>
      </c>
      <c r="D43" s="259"/>
      <c r="E43" s="259"/>
      <c r="F43" s="259"/>
      <c r="G43" s="260"/>
      <c r="H43" s="235" t="s">
        <v>426</v>
      </c>
      <c r="I43" s="236"/>
    </row>
    <row r="44" spans="1:9" ht="15" customHeight="1" x14ac:dyDescent="0.25">
      <c r="A44" s="172"/>
      <c r="B44" s="257"/>
      <c r="C44" s="261"/>
      <c r="D44" s="262"/>
      <c r="E44" s="262"/>
      <c r="F44" s="262"/>
      <c r="G44" s="263"/>
      <c r="H44" s="237" t="s">
        <v>157</v>
      </c>
      <c r="I44" s="238"/>
    </row>
    <row r="45" spans="1:9" ht="15" customHeight="1" x14ac:dyDescent="0.25">
      <c r="A45" s="172"/>
      <c r="B45" s="257"/>
      <c r="C45" s="239" t="s">
        <v>156</v>
      </c>
      <c r="D45" s="240"/>
      <c r="E45" s="240"/>
      <c r="F45" s="240"/>
      <c r="G45" s="241"/>
      <c r="H45" s="490" t="s">
        <v>427</v>
      </c>
      <c r="I45" s="491"/>
    </row>
    <row r="46" spans="1:9" ht="7.5" customHeight="1" x14ac:dyDescent="0.25">
      <c r="A46" s="242"/>
      <c r="B46" s="243"/>
      <c r="C46" s="243"/>
      <c r="D46" s="243"/>
      <c r="E46" s="243"/>
      <c r="F46" s="243"/>
      <c r="G46" s="243"/>
      <c r="H46" s="243"/>
      <c r="I46" s="244"/>
    </row>
    <row r="47" spans="1:9" ht="15.75" x14ac:dyDescent="0.25">
      <c r="A47" s="41" t="s">
        <v>150</v>
      </c>
      <c r="B47" s="34" t="s">
        <v>151</v>
      </c>
      <c r="C47" s="34" t="s">
        <v>152</v>
      </c>
      <c r="D47" s="35" t="s">
        <v>153</v>
      </c>
      <c r="E47" s="36" t="s">
        <v>154</v>
      </c>
      <c r="F47" s="227"/>
      <c r="G47" s="227"/>
      <c r="H47" s="227"/>
      <c r="I47" s="228"/>
    </row>
    <row r="48" spans="1:9" ht="9" customHeight="1" thickBot="1" x14ac:dyDescent="0.3">
      <c r="A48" s="42"/>
      <c r="I48" s="43"/>
    </row>
    <row r="49" spans="1:9" ht="15.75" thickBot="1" x14ac:dyDescent="0.3">
      <c r="A49" s="219" t="s">
        <v>169</v>
      </c>
      <c r="B49" s="220"/>
      <c r="C49" s="220"/>
      <c r="D49" s="220"/>
      <c r="E49" s="220"/>
      <c r="F49" s="220"/>
      <c r="G49" s="220"/>
      <c r="H49" s="220"/>
      <c r="I49" s="221"/>
    </row>
    <row r="50" spans="1:9" x14ac:dyDescent="0.25">
      <c r="A50" s="222" t="s">
        <v>166</v>
      </c>
      <c r="B50" s="223"/>
      <c r="C50" s="223"/>
      <c r="D50" s="223"/>
      <c r="E50" s="224"/>
      <c r="F50" s="38" t="s">
        <v>159</v>
      </c>
      <c r="G50" s="39" t="s">
        <v>160</v>
      </c>
      <c r="H50" s="225" t="s">
        <v>174</v>
      </c>
      <c r="I50" s="226"/>
    </row>
    <row r="51" spans="1:9" ht="27" customHeight="1" x14ac:dyDescent="0.25">
      <c r="A51" s="203" t="s">
        <v>430</v>
      </c>
      <c r="B51" s="204"/>
      <c r="C51" s="204"/>
      <c r="D51" s="204"/>
      <c r="E51" s="204"/>
      <c r="F51" s="33">
        <v>4</v>
      </c>
      <c r="G51" s="33">
        <v>83</v>
      </c>
      <c r="H51" s="205"/>
      <c r="I51" s="206"/>
    </row>
    <row r="52" spans="1:9" ht="27" customHeight="1" x14ac:dyDescent="0.25">
      <c r="A52" s="203" t="s">
        <v>431</v>
      </c>
      <c r="B52" s="204"/>
      <c r="C52" s="204"/>
      <c r="D52" s="204"/>
      <c r="E52" s="204"/>
      <c r="F52" s="33">
        <v>3</v>
      </c>
      <c r="G52" s="33">
        <v>84</v>
      </c>
      <c r="H52" s="205"/>
      <c r="I52" s="206"/>
    </row>
    <row r="53" spans="1:9" ht="51.75" customHeight="1" x14ac:dyDescent="0.25">
      <c r="A53" s="207" t="s">
        <v>171</v>
      </c>
      <c r="B53" s="208"/>
      <c r="C53" s="208"/>
      <c r="D53" s="208"/>
      <c r="E53" s="208"/>
      <c r="F53" s="209"/>
      <c r="G53" s="209"/>
      <c r="H53" s="209"/>
      <c r="I53" s="210"/>
    </row>
    <row r="54" spans="1:9" ht="42" customHeight="1" x14ac:dyDescent="0.25">
      <c r="A54" s="207" t="s">
        <v>172</v>
      </c>
      <c r="B54" s="208"/>
      <c r="C54" s="208"/>
      <c r="D54" s="208"/>
      <c r="E54" s="208"/>
      <c r="F54" s="209"/>
      <c r="G54" s="209"/>
      <c r="H54" s="209"/>
      <c r="I54" s="210"/>
    </row>
    <row r="55" spans="1:9" ht="35.25" customHeight="1" x14ac:dyDescent="0.25">
      <c r="A55" s="207" t="s">
        <v>432</v>
      </c>
      <c r="B55" s="208"/>
      <c r="C55" s="208"/>
      <c r="D55" s="208"/>
      <c r="E55" s="208"/>
      <c r="F55" s="44"/>
      <c r="G55" s="44"/>
      <c r="H55" s="217" t="s">
        <v>170</v>
      </c>
      <c r="I55" s="218"/>
    </row>
    <row r="56" spans="1:9" ht="43.5" customHeight="1" x14ac:dyDescent="0.25">
      <c r="A56" s="207" t="s">
        <v>173</v>
      </c>
      <c r="B56" s="208"/>
      <c r="C56" s="208"/>
      <c r="D56" s="208"/>
      <c r="E56" s="208"/>
      <c r="F56" s="211"/>
      <c r="G56" s="212"/>
      <c r="H56" s="212"/>
      <c r="I56" s="213"/>
    </row>
    <row r="57" spans="1:9" ht="39.75" customHeight="1" x14ac:dyDescent="0.25">
      <c r="A57" s="207" t="s">
        <v>433</v>
      </c>
      <c r="B57" s="208"/>
      <c r="C57" s="208"/>
      <c r="D57" s="208"/>
      <c r="E57" s="208"/>
      <c r="F57" s="211"/>
      <c r="G57" s="212"/>
      <c r="H57" s="212"/>
      <c r="I57" s="213"/>
    </row>
    <row r="58" spans="1:9" ht="6" customHeight="1" x14ac:dyDescent="0.25">
      <c r="A58" s="214"/>
      <c r="B58" s="215"/>
      <c r="C58" s="215"/>
      <c r="D58" s="215"/>
      <c r="E58" s="215"/>
      <c r="F58" s="215"/>
      <c r="G58" s="215"/>
      <c r="H58" s="215"/>
      <c r="I58" s="216"/>
    </row>
    <row r="59" spans="1:9" x14ac:dyDescent="0.25">
      <c r="A59" s="191" t="s">
        <v>168</v>
      </c>
      <c r="B59" s="192"/>
      <c r="C59" s="192"/>
      <c r="D59" s="192"/>
      <c r="E59" s="192"/>
      <c r="F59" s="192"/>
      <c r="G59" s="192"/>
      <c r="H59" s="192"/>
      <c r="I59" s="193"/>
    </row>
    <row r="60" spans="1:9" x14ac:dyDescent="0.25">
      <c r="A60" s="191" t="s">
        <v>167</v>
      </c>
      <c r="B60" s="192"/>
      <c r="C60" s="192"/>
      <c r="D60" s="192"/>
      <c r="E60" s="192"/>
      <c r="F60" s="192"/>
      <c r="G60" s="192"/>
      <c r="H60" s="192"/>
      <c r="I60" s="193"/>
    </row>
    <row r="61" spans="1:9" x14ac:dyDescent="0.25">
      <c r="A61" s="191"/>
      <c r="B61" s="192"/>
      <c r="C61" s="192"/>
      <c r="D61" s="192"/>
      <c r="E61" s="192"/>
      <c r="F61" s="192"/>
      <c r="G61" s="192"/>
      <c r="H61" s="192"/>
      <c r="I61" s="193"/>
    </row>
    <row r="62" spans="1:9" x14ac:dyDescent="0.25">
      <c r="A62" s="191" t="s">
        <v>429</v>
      </c>
      <c r="B62" s="192"/>
      <c r="C62" s="192"/>
      <c r="D62" s="192"/>
      <c r="E62" s="192"/>
      <c r="F62" s="192"/>
      <c r="G62" s="192"/>
      <c r="H62" s="192"/>
      <c r="I62" s="193"/>
    </row>
    <row r="63" spans="1:9" x14ac:dyDescent="0.25">
      <c r="A63" s="191"/>
      <c r="B63" s="192"/>
      <c r="C63" s="192"/>
      <c r="D63" s="192"/>
      <c r="E63" s="192"/>
      <c r="F63" s="192"/>
      <c r="G63" s="192"/>
      <c r="H63" s="192"/>
      <c r="I63" s="193"/>
    </row>
    <row r="64" spans="1:9" x14ac:dyDescent="0.25">
      <c r="A64" s="191"/>
      <c r="B64" s="192"/>
      <c r="C64" s="192"/>
      <c r="D64" s="192"/>
      <c r="E64" s="192"/>
      <c r="F64" s="192"/>
      <c r="G64" s="192"/>
      <c r="H64" s="192"/>
      <c r="I64" s="193"/>
    </row>
    <row r="65" spans="1:9" ht="15.75" thickBot="1" x14ac:dyDescent="0.3">
      <c r="A65" s="194"/>
      <c r="B65" s="195"/>
      <c r="C65" s="195"/>
      <c r="D65" s="195"/>
      <c r="E65" s="195"/>
      <c r="F65" s="195"/>
      <c r="G65" s="195"/>
      <c r="H65" s="195"/>
      <c r="I65" s="196"/>
    </row>
    <row r="66" spans="1:9" x14ac:dyDescent="0.25">
      <c r="A66" s="37"/>
      <c r="B66" s="37"/>
      <c r="C66" s="37"/>
      <c r="D66" s="37"/>
      <c r="E66" s="37"/>
      <c r="F66" s="37"/>
      <c r="G66" s="37"/>
      <c r="H66" s="37"/>
      <c r="I66" s="37"/>
    </row>
    <row r="67" spans="1:9" x14ac:dyDescent="0.25">
      <c r="A67" s="37"/>
      <c r="B67" s="37"/>
      <c r="C67" s="37"/>
      <c r="D67" s="37"/>
      <c r="E67" s="37"/>
      <c r="F67" s="37"/>
      <c r="G67" s="37"/>
      <c r="H67" s="37"/>
      <c r="I67" s="37"/>
    </row>
    <row r="68" spans="1:9" x14ac:dyDescent="0.25">
      <c r="A68" s="37"/>
      <c r="B68" s="37"/>
      <c r="C68" s="37"/>
      <c r="D68" s="37"/>
      <c r="E68" s="37"/>
      <c r="F68" s="37"/>
      <c r="G68" s="37"/>
      <c r="H68" s="37"/>
      <c r="I68" s="37"/>
    </row>
    <row r="69" spans="1:9" x14ac:dyDescent="0.25">
      <c r="A69" s="37"/>
      <c r="B69" s="37"/>
      <c r="C69" s="37"/>
      <c r="D69" s="37"/>
      <c r="E69" s="37"/>
      <c r="F69" s="37"/>
      <c r="G69" s="37"/>
      <c r="H69" s="37"/>
      <c r="I69" s="37"/>
    </row>
    <row r="70" spans="1:9" x14ac:dyDescent="0.25">
      <c r="A70" s="37"/>
      <c r="B70" s="37"/>
      <c r="C70" s="37"/>
      <c r="D70" s="37"/>
      <c r="E70" s="37"/>
      <c r="F70" s="37"/>
      <c r="G70" s="37"/>
      <c r="H70" s="37"/>
      <c r="I70" s="37"/>
    </row>
    <row r="71" spans="1:9" x14ac:dyDescent="0.25">
      <c r="A71" s="37"/>
      <c r="B71" s="37"/>
      <c r="C71" s="37"/>
      <c r="D71" s="37"/>
      <c r="E71" s="37"/>
      <c r="F71" s="37"/>
      <c r="G71" s="37"/>
      <c r="H71" s="37"/>
      <c r="I71" s="37"/>
    </row>
    <row r="72" spans="1:9" x14ac:dyDescent="0.25">
      <c r="A72" s="37"/>
      <c r="B72" s="37"/>
      <c r="C72" s="37"/>
      <c r="D72" s="37"/>
      <c r="E72" s="37"/>
      <c r="F72" s="37"/>
      <c r="G72" s="37"/>
      <c r="H72" s="37"/>
      <c r="I72" s="37"/>
    </row>
    <row r="73" spans="1:9" x14ac:dyDescent="0.25">
      <c r="A73" s="37"/>
      <c r="B73" s="37"/>
      <c r="C73" s="37"/>
      <c r="D73" s="37"/>
      <c r="E73" s="37"/>
      <c r="F73" s="37"/>
      <c r="G73" s="37"/>
      <c r="H73" s="37"/>
      <c r="I73" s="37"/>
    </row>
    <row r="74" spans="1:9" x14ac:dyDescent="0.25">
      <c r="A74" s="37"/>
      <c r="B74" s="37"/>
      <c r="C74" s="37"/>
      <c r="D74" s="37"/>
      <c r="E74" s="37"/>
      <c r="F74" s="37"/>
      <c r="G74" s="37"/>
      <c r="H74" s="37"/>
      <c r="I74" s="37"/>
    </row>
    <row r="75" spans="1:9" x14ac:dyDescent="0.25">
      <c r="A75" s="37"/>
      <c r="B75" s="37"/>
      <c r="C75" s="37"/>
      <c r="D75" s="37"/>
      <c r="E75" s="37"/>
      <c r="F75" s="37"/>
      <c r="G75" s="37"/>
      <c r="H75" s="37"/>
      <c r="I75" s="37"/>
    </row>
    <row r="76" spans="1:9" x14ac:dyDescent="0.25">
      <c r="A76" s="37"/>
      <c r="B76" s="37"/>
      <c r="C76" s="37"/>
      <c r="D76" s="37"/>
      <c r="E76" s="37"/>
      <c r="F76" s="37"/>
      <c r="G76" s="37"/>
      <c r="H76" s="37"/>
      <c r="I76" s="37"/>
    </row>
    <row r="77" spans="1:9" x14ac:dyDescent="0.25">
      <c r="A77" s="37"/>
      <c r="B77" s="37"/>
      <c r="C77" s="37"/>
      <c r="D77" s="37"/>
      <c r="E77" s="37"/>
      <c r="F77" s="37"/>
      <c r="G77" s="37"/>
      <c r="H77" s="37"/>
      <c r="I77" s="37"/>
    </row>
    <row r="78" spans="1:9" x14ac:dyDescent="0.25">
      <c r="A78" s="37"/>
      <c r="B78" s="37"/>
      <c r="C78" s="37"/>
      <c r="D78" s="37"/>
      <c r="E78" s="37"/>
      <c r="F78" s="37"/>
      <c r="G78" s="37"/>
      <c r="H78" s="37"/>
      <c r="I78" s="37"/>
    </row>
    <row r="79" spans="1:9" x14ac:dyDescent="0.25">
      <c r="A79" s="37"/>
      <c r="B79" s="37"/>
      <c r="C79" s="37"/>
      <c r="D79" s="37"/>
      <c r="E79" s="37"/>
      <c r="F79" s="37"/>
      <c r="G79" s="37"/>
      <c r="H79" s="37"/>
      <c r="I79" s="37"/>
    </row>
    <row r="80" spans="1:9" x14ac:dyDescent="0.25">
      <c r="A80" s="37"/>
      <c r="B80" s="37"/>
      <c r="C80" s="37"/>
      <c r="D80" s="37"/>
      <c r="E80" s="37"/>
      <c r="F80" s="37"/>
      <c r="G80" s="37"/>
      <c r="H80" s="37"/>
      <c r="I80" s="37"/>
    </row>
    <row r="81" spans="1:9" x14ac:dyDescent="0.25">
      <c r="A81" s="37"/>
      <c r="B81" s="37"/>
      <c r="C81" s="37"/>
      <c r="D81" s="37"/>
      <c r="E81" s="37"/>
      <c r="F81" s="37"/>
      <c r="G81" s="37"/>
      <c r="H81" s="37"/>
      <c r="I81" s="37"/>
    </row>
    <row r="82" spans="1:9" x14ac:dyDescent="0.25">
      <c r="A82" s="37"/>
      <c r="B82" s="37"/>
      <c r="C82" s="37"/>
      <c r="D82" s="37"/>
      <c r="E82" s="37"/>
      <c r="F82" s="37"/>
      <c r="G82" s="37"/>
      <c r="H82" s="37"/>
      <c r="I82" s="37"/>
    </row>
    <row r="83" spans="1:9" x14ac:dyDescent="0.25">
      <c r="A83" s="37"/>
      <c r="B83" s="37"/>
      <c r="C83" s="37"/>
      <c r="D83" s="37"/>
      <c r="E83" s="37"/>
      <c r="F83" s="37"/>
      <c r="G83" s="37"/>
      <c r="H83" s="37"/>
      <c r="I83" s="37"/>
    </row>
    <row r="84" spans="1:9" x14ac:dyDescent="0.25">
      <c r="A84" s="37"/>
      <c r="B84" s="37"/>
      <c r="C84" s="37"/>
      <c r="D84" s="37"/>
      <c r="E84" s="37"/>
      <c r="F84" s="37"/>
      <c r="G84" s="37"/>
      <c r="H84" s="37"/>
      <c r="I84" s="37"/>
    </row>
    <row r="85" spans="1:9" x14ac:dyDescent="0.25">
      <c r="A85" s="37"/>
      <c r="B85" s="37"/>
      <c r="C85" s="37"/>
      <c r="D85" s="37"/>
      <c r="E85" s="37"/>
      <c r="F85" s="37"/>
      <c r="G85" s="37"/>
      <c r="H85" s="37"/>
      <c r="I85" s="37"/>
    </row>
    <row r="86" spans="1:9" x14ac:dyDescent="0.25">
      <c r="A86" s="37"/>
      <c r="B86" s="37"/>
      <c r="C86" s="37"/>
      <c r="D86" s="37"/>
      <c r="E86" s="37"/>
      <c r="F86" s="37"/>
      <c r="G86" s="37"/>
      <c r="H86" s="37"/>
      <c r="I86" s="37"/>
    </row>
    <row r="87" spans="1:9" x14ac:dyDescent="0.25">
      <c r="A87" s="37"/>
      <c r="B87" s="37"/>
      <c r="C87" s="37"/>
      <c r="D87" s="37"/>
      <c r="E87" s="37"/>
      <c r="F87" s="37"/>
      <c r="G87" s="37"/>
      <c r="H87" s="37"/>
      <c r="I87" s="37"/>
    </row>
    <row r="88" spans="1:9" x14ac:dyDescent="0.25">
      <c r="A88" s="37"/>
      <c r="B88" s="37"/>
      <c r="C88" s="37"/>
      <c r="D88" s="37"/>
      <c r="E88" s="37"/>
      <c r="F88" s="37"/>
      <c r="G88" s="37"/>
      <c r="H88" s="37"/>
      <c r="I88" s="37"/>
    </row>
    <row r="89" spans="1:9" x14ac:dyDescent="0.25">
      <c r="A89" s="37"/>
      <c r="B89" s="37"/>
      <c r="C89" s="37"/>
      <c r="D89" s="37"/>
      <c r="E89" s="37"/>
      <c r="F89" s="37"/>
      <c r="G89" s="37"/>
      <c r="H89" s="37"/>
      <c r="I89" s="37"/>
    </row>
    <row r="90" spans="1:9" x14ac:dyDescent="0.25">
      <c r="A90" s="37"/>
      <c r="B90" s="37"/>
      <c r="C90" s="37"/>
      <c r="D90" s="37"/>
      <c r="E90" s="37"/>
      <c r="F90" s="37"/>
      <c r="G90" s="37"/>
      <c r="H90" s="37"/>
      <c r="I90" s="37"/>
    </row>
    <row r="91" spans="1:9" x14ac:dyDescent="0.25">
      <c r="A91" s="37"/>
      <c r="B91" s="37"/>
      <c r="C91" s="37"/>
      <c r="D91" s="37"/>
      <c r="E91" s="37"/>
      <c r="F91" s="37"/>
      <c r="G91" s="37"/>
      <c r="H91" s="37"/>
      <c r="I91" s="37"/>
    </row>
    <row r="92" spans="1:9" x14ac:dyDescent="0.25">
      <c r="A92" s="37"/>
      <c r="B92" s="37"/>
      <c r="C92" s="37"/>
      <c r="D92" s="37"/>
      <c r="E92" s="37"/>
      <c r="F92" s="37"/>
      <c r="G92" s="37"/>
      <c r="H92" s="37"/>
      <c r="I92" s="37"/>
    </row>
    <row r="93" spans="1:9" x14ac:dyDescent="0.25">
      <c r="A93" s="37"/>
      <c r="B93" s="37"/>
      <c r="C93" s="37"/>
      <c r="D93" s="37"/>
      <c r="E93" s="37"/>
      <c r="F93" s="37"/>
      <c r="G93" s="37"/>
      <c r="H93" s="37"/>
      <c r="I93" s="37"/>
    </row>
    <row r="94" spans="1:9" x14ac:dyDescent="0.25">
      <c r="A94" s="37"/>
      <c r="B94" s="37"/>
      <c r="C94" s="37"/>
      <c r="D94" s="37"/>
      <c r="E94" s="37"/>
      <c r="F94" s="37"/>
      <c r="G94" s="37"/>
      <c r="H94" s="37"/>
      <c r="I94" s="37"/>
    </row>
    <row r="95" spans="1:9" x14ac:dyDescent="0.25">
      <c r="A95" s="37"/>
      <c r="B95" s="37"/>
      <c r="C95" s="37"/>
      <c r="D95" s="37"/>
      <c r="E95" s="37"/>
      <c r="F95" s="37"/>
      <c r="G95" s="37"/>
      <c r="H95" s="37"/>
      <c r="I95" s="37"/>
    </row>
    <row r="96" spans="1:9" x14ac:dyDescent="0.25">
      <c r="A96" s="37"/>
      <c r="B96" s="37"/>
      <c r="C96" s="37"/>
      <c r="D96" s="37"/>
      <c r="E96" s="37"/>
      <c r="F96" s="37"/>
      <c r="G96" s="37"/>
      <c r="H96" s="37"/>
      <c r="I96" s="37"/>
    </row>
    <row r="97" spans="1:9" x14ac:dyDescent="0.25">
      <c r="A97" s="37"/>
      <c r="B97" s="37"/>
      <c r="C97" s="37"/>
      <c r="D97" s="37"/>
      <c r="E97" s="37"/>
      <c r="F97" s="37"/>
      <c r="G97" s="37"/>
      <c r="H97" s="37"/>
      <c r="I97" s="37"/>
    </row>
    <row r="98" spans="1:9" x14ac:dyDescent="0.25">
      <c r="A98" s="37"/>
      <c r="B98" s="37"/>
      <c r="C98" s="37"/>
      <c r="D98" s="37"/>
      <c r="E98" s="37"/>
      <c r="F98" s="37"/>
      <c r="G98" s="37"/>
      <c r="H98" s="37"/>
      <c r="I98" s="37"/>
    </row>
    <row r="99" spans="1:9" x14ac:dyDescent="0.25">
      <c r="A99" s="37"/>
      <c r="B99" s="37"/>
      <c r="C99" s="37"/>
      <c r="D99" s="37"/>
      <c r="E99" s="37"/>
      <c r="F99" s="37"/>
      <c r="G99" s="37"/>
      <c r="H99" s="37"/>
      <c r="I99" s="37"/>
    </row>
    <row r="100" spans="1:9" x14ac:dyDescent="0.25">
      <c r="A100" s="37"/>
      <c r="B100" s="37"/>
      <c r="C100" s="37"/>
      <c r="D100" s="37"/>
      <c r="E100" s="37"/>
      <c r="F100" s="37"/>
      <c r="G100" s="37"/>
      <c r="H100" s="37"/>
      <c r="I100" s="37"/>
    </row>
    <row r="101" spans="1:9" x14ac:dyDescent="0.25">
      <c r="A101" s="37"/>
      <c r="B101" s="37"/>
      <c r="C101" s="37"/>
      <c r="D101" s="37"/>
      <c r="E101" s="37"/>
      <c r="F101" s="37"/>
      <c r="G101" s="37"/>
      <c r="H101" s="37"/>
      <c r="I101" s="37"/>
    </row>
    <row r="102" spans="1:9" x14ac:dyDescent="0.25">
      <c r="A102" s="37"/>
      <c r="B102" s="37"/>
      <c r="C102" s="37"/>
      <c r="D102" s="37"/>
      <c r="E102" s="37"/>
      <c r="F102" s="37"/>
      <c r="G102" s="37"/>
      <c r="H102" s="37"/>
      <c r="I102" s="37"/>
    </row>
    <row r="103" spans="1:9" x14ac:dyDescent="0.25">
      <c r="A103" s="37"/>
      <c r="B103" s="37"/>
      <c r="C103" s="37"/>
      <c r="D103" s="37"/>
      <c r="E103" s="37"/>
      <c r="F103" s="37"/>
      <c r="G103" s="37"/>
      <c r="H103" s="37"/>
      <c r="I103" s="37"/>
    </row>
    <row r="104" spans="1:9" x14ac:dyDescent="0.25">
      <c r="A104" s="37"/>
      <c r="B104" s="37"/>
      <c r="C104" s="37"/>
      <c r="D104" s="37"/>
      <c r="E104" s="37"/>
      <c r="F104" s="37"/>
      <c r="G104" s="37"/>
      <c r="H104" s="37"/>
      <c r="I104" s="37"/>
    </row>
    <row r="105" spans="1:9" x14ac:dyDescent="0.25">
      <c r="A105" s="37"/>
      <c r="B105" s="37"/>
      <c r="C105" s="37"/>
      <c r="D105" s="37"/>
      <c r="E105" s="37"/>
      <c r="F105" s="37"/>
      <c r="G105" s="37"/>
      <c r="H105" s="37"/>
      <c r="I105" s="37"/>
    </row>
    <row r="106" spans="1:9" x14ac:dyDescent="0.25">
      <c r="A106" s="37"/>
      <c r="B106" s="37"/>
      <c r="C106" s="37"/>
      <c r="D106" s="37"/>
      <c r="E106" s="37"/>
      <c r="F106" s="37"/>
      <c r="G106" s="37"/>
      <c r="H106" s="37"/>
      <c r="I106" s="37"/>
    </row>
    <row r="107" spans="1:9" x14ac:dyDescent="0.25">
      <c r="A107" s="37"/>
      <c r="B107" s="37"/>
      <c r="C107" s="37"/>
      <c r="D107" s="37"/>
      <c r="E107" s="37"/>
      <c r="F107" s="37"/>
      <c r="G107" s="37"/>
      <c r="H107" s="37"/>
      <c r="I107" s="37"/>
    </row>
    <row r="108" spans="1:9" x14ac:dyDescent="0.25">
      <c r="A108" s="37"/>
      <c r="B108" s="37"/>
      <c r="C108" s="37"/>
      <c r="D108" s="37"/>
      <c r="E108" s="37"/>
      <c r="F108" s="37"/>
      <c r="G108" s="37"/>
      <c r="H108" s="37"/>
      <c r="I108" s="37"/>
    </row>
    <row r="109" spans="1:9" x14ac:dyDescent="0.25">
      <c r="A109" s="37"/>
      <c r="B109" s="37"/>
      <c r="C109" s="37"/>
      <c r="D109" s="37"/>
      <c r="E109" s="37"/>
      <c r="F109" s="37"/>
      <c r="G109" s="37"/>
      <c r="H109" s="37"/>
      <c r="I109" s="37"/>
    </row>
    <row r="110" spans="1:9" x14ac:dyDescent="0.25">
      <c r="A110" s="37"/>
      <c r="B110" s="37"/>
      <c r="C110" s="37"/>
      <c r="D110" s="37"/>
      <c r="E110" s="37"/>
      <c r="F110" s="37"/>
      <c r="G110" s="37"/>
      <c r="H110" s="37"/>
      <c r="I110" s="37"/>
    </row>
    <row r="111" spans="1:9" x14ac:dyDescent="0.25">
      <c r="A111" s="37"/>
      <c r="B111" s="37"/>
      <c r="C111" s="37"/>
      <c r="D111" s="37"/>
      <c r="E111" s="37"/>
      <c r="F111" s="37"/>
      <c r="G111" s="37"/>
      <c r="H111" s="37"/>
      <c r="I111" s="37"/>
    </row>
    <row r="112" spans="1:9" x14ac:dyDescent="0.25">
      <c r="A112" s="37"/>
      <c r="B112" s="37"/>
      <c r="C112" s="37"/>
      <c r="D112" s="37"/>
      <c r="E112" s="37"/>
      <c r="F112" s="37"/>
      <c r="G112" s="37"/>
      <c r="H112" s="37"/>
      <c r="I112" s="37"/>
    </row>
    <row r="113" spans="1:9" x14ac:dyDescent="0.25">
      <c r="A113" s="37"/>
      <c r="B113" s="37"/>
      <c r="C113" s="37"/>
      <c r="D113" s="37"/>
      <c r="E113" s="37"/>
      <c r="F113" s="37"/>
      <c r="G113" s="37"/>
      <c r="H113" s="37"/>
      <c r="I113" s="37"/>
    </row>
    <row r="114" spans="1:9" x14ac:dyDescent="0.25">
      <c r="A114" s="37"/>
      <c r="B114" s="37"/>
      <c r="C114" s="37"/>
      <c r="D114" s="37"/>
      <c r="E114" s="37"/>
      <c r="F114" s="37"/>
      <c r="G114" s="37"/>
      <c r="H114" s="37"/>
      <c r="I114" s="37"/>
    </row>
    <row r="115" spans="1:9" x14ac:dyDescent="0.25">
      <c r="A115" s="37"/>
      <c r="B115" s="37"/>
      <c r="C115" s="37"/>
      <c r="D115" s="37"/>
      <c r="E115" s="37"/>
      <c r="F115" s="37"/>
      <c r="G115" s="37"/>
      <c r="H115" s="37"/>
      <c r="I115" s="37"/>
    </row>
    <row r="116" spans="1:9" x14ac:dyDescent="0.25">
      <c r="A116" s="37"/>
      <c r="B116" s="37"/>
      <c r="C116" s="37"/>
      <c r="D116" s="37"/>
      <c r="E116" s="37"/>
      <c r="F116" s="37"/>
      <c r="G116" s="37"/>
      <c r="H116" s="37"/>
      <c r="I116" s="37"/>
    </row>
    <row r="117" spans="1:9" x14ac:dyDescent="0.25">
      <c r="A117" s="37"/>
      <c r="B117" s="37"/>
      <c r="C117" s="37"/>
      <c r="D117" s="37"/>
      <c r="E117" s="37"/>
      <c r="F117" s="37"/>
      <c r="G117" s="37"/>
      <c r="H117" s="37"/>
      <c r="I117" s="37"/>
    </row>
    <row r="118" spans="1:9" x14ac:dyDescent="0.25">
      <c r="A118" s="37"/>
      <c r="B118" s="37"/>
      <c r="C118" s="37"/>
      <c r="D118" s="37"/>
      <c r="E118" s="37"/>
      <c r="F118" s="37"/>
      <c r="G118" s="37"/>
      <c r="H118" s="37"/>
      <c r="I118" s="37"/>
    </row>
    <row r="119" spans="1:9" x14ac:dyDescent="0.25">
      <c r="A119" s="37"/>
      <c r="B119" s="37"/>
      <c r="C119" s="37"/>
      <c r="D119" s="37"/>
      <c r="E119" s="37"/>
      <c r="F119" s="37"/>
      <c r="G119" s="37"/>
      <c r="H119" s="37"/>
      <c r="I119" s="37"/>
    </row>
    <row r="120" spans="1:9" x14ac:dyDescent="0.25">
      <c r="A120" s="37"/>
      <c r="B120" s="37"/>
      <c r="C120" s="37"/>
      <c r="D120" s="37"/>
      <c r="E120" s="37"/>
      <c r="F120" s="37"/>
      <c r="G120" s="37"/>
      <c r="H120" s="37"/>
      <c r="I120" s="37"/>
    </row>
    <row r="121" spans="1:9" x14ac:dyDescent="0.25">
      <c r="A121" s="37"/>
      <c r="B121" s="37"/>
      <c r="C121" s="37"/>
      <c r="D121" s="37"/>
      <c r="E121" s="37"/>
      <c r="F121" s="37"/>
      <c r="G121" s="37"/>
      <c r="H121" s="37"/>
      <c r="I121" s="37"/>
    </row>
    <row r="122" spans="1:9" x14ac:dyDescent="0.25">
      <c r="A122" s="37"/>
      <c r="B122" s="37"/>
      <c r="C122" s="37"/>
      <c r="D122" s="37"/>
      <c r="E122" s="37"/>
      <c r="F122" s="37"/>
      <c r="G122" s="37"/>
      <c r="H122" s="37"/>
      <c r="I122" s="37"/>
    </row>
    <row r="123" spans="1:9" x14ac:dyDescent="0.25">
      <c r="A123" s="37"/>
      <c r="B123" s="37"/>
      <c r="C123" s="37"/>
      <c r="D123" s="37"/>
      <c r="E123" s="37"/>
      <c r="F123" s="37"/>
      <c r="G123" s="37"/>
      <c r="H123" s="37"/>
      <c r="I123" s="37"/>
    </row>
    <row r="124" spans="1:9" x14ac:dyDescent="0.25">
      <c r="A124" s="37"/>
      <c r="B124" s="37"/>
      <c r="C124" s="37"/>
      <c r="D124" s="37"/>
      <c r="E124" s="37"/>
      <c r="F124" s="37"/>
      <c r="G124" s="37"/>
      <c r="H124" s="37"/>
      <c r="I124" s="37"/>
    </row>
    <row r="125" spans="1:9" x14ac:dyDescent="0.25">
      <c r="A125" s="37"/>
      <c r="B125" s="37"/>
      <c r="C125" s="37"/>
      <c r="D125" s="37"/>
      <c r="E125" s="37"/>
      <c r="F125" s="37"/>
      <c r="G125" s="37"/>
      <c r="H125" s="37"/>
      <c r="I125" s="37"/>
    </row>
    <row r="126" spans="1:9" x14ac:dyDescent="0.25">
      <c r="A126" s="37"/>
      <c r="B126" s="37"/>
      <c r="C126" s="37"/>
      <c r="D126" s="37"/>
      <c r="E126" s="37"/>
      <c r="F126" s="37"/>
      <c r="G126" s="37"/>
      <c r="H126" s="37"/>
      <c r="I126" s="37"/>
    </row>
    <row r="127" spans="1:9" x14ac:dyDescent="0.25">
      <c r="A127" s="37"/>
      <c r="B127" s="37"/>
      <c r="C127" s="37"/>
      <c r="D127" s="37"/>
      <c r="E127" s="37"/>
      <c r="F127" s="37"/>
      <c r="G127" s="37"/>
      <c r="H127" s="37"/>
      <c r="I127" s="37"/>
    </row>
    <row r="128" spans="1:9" x14ac:dyDescent="0.25">
      <c r="A128" s="37"/>
      <c r="B128" s="37"/>
      <c r="C128" s="37"/>
      <c r="D128" s="37"/>
      <c r="E128" s="37"/>
      <c r="F128" s="37"/>
      <c r="G128" s="37"/>
      <c r="H128" s="37"/>
      <c r="I128" s="37"/>
    </row>
    <row r="129" spans="1:9" x14ac:dyDescent="0.25">
      <c r="A129" s="37"/>
      <c r="B129" s="37"/>
      <c r="C129" s="37"/>
      <c r="D129" s="37"/>
      <c r="E129" s="37"/>
      <c r="F129" s="37"/>
      <c r="G129" s="37"/>
      <c r="H129" s="37"/>
      <c r="I129" s="37"/>
    </row>
    <row r="130" spans="1:9" x14ac:dyDescent="0.25">
      <c r="A130" s="37"/>
      <c r="B130" s="37"/>
      <c r="C130" s="37"/>
      <c r="D130" s="37"/>
      <c r="E130" s="37"/>
      <c r="F130" s="37"/>
      <c r="G130" s="37"/>
      <c r="H130" s="37"/>
      <c r="I130" s="37"/>
    </row>
    <row r="131" spans="1:9" x14ac:dyDescent="0.25">
      <c r="A131" s="37"/>
      <c r="B131" s="37"/>
      <c r="C131" s="37"/>
      <c r="D131" s="37"/>
      <c r="E131" s="37"/>
      <c r="F131" s="37"/>
      <c r="G131" s="37"/>
      <c r="H131" s="37"/>
      <c r="I131" s="37"/>
    </row>
    <row r="132" spans="1:9" x14ac:dyDescent="0.25">
      <c r="A132" s="37"/>
      <c r="B132" s="37"/>
      <c r="C132" s="37"/>
      <c r="D132" s="37"/>
      <c r="E132" s="37"/>
      <c r="F132" s="37"/>
      <c r="G132" s="37"/>
      <c r="H132" s="37"/>
      <c r="I132" s="37"/>
    </row>
    <row r="133" spans="1:9" x14ac:dyDescent="0.25">
      <c r="A133" s="37"/>
      <c r="B133" s="37"/>
      <c r="C133" s="37"/>
      <c r="D133" s="37"/>
      <c r="E133" s="37"/>
      <c r="F133" s="37"/>
      <c r="G133" s="37"/>
      <c r="H133" s="37"/>
      <c r="I133" s="37"/>
    </row>
    <row r="134" spans="1:9" x14ac:dyDescent="0.25">
      <c r="A134" s="37"/>
      <c r="B134" s="37"/>
      <c r="C134" s="37"/>
      <c r="D134" s="37"/>
      <c r="E134" s="37"/>
      <c r="F134" s="37"/>
      <c r="G134" s="37"/>
      <c r="H134" s="37"/>
      <c r="I134" s="37"/>
    </row>
    <row r="135" spans="1:9" x14ac:dyDescent="0.25">
      <c r="A135" s="37"/>
      <c r="B135" s="37"/>
      <c r="C135" s="37"/>
      <c r="D135" s="37"/>
      <c r="E135" s="37"/>
      <c r="F135" s="37"/>
      <c r="G135" s="37"/>
      <c r="H135" s="37"/>
      <c r="I135" s="37"/>
    </row>
    <row r="136" spans="1:9" x14ac:dyDescent="0.25">
      <c r="A136" s="37"/>
      <c r="B136" s="37"/>
      <c r="C136" s="37"/>
      <c r="D136" s="37"/>
      <c r="E136" s="37"/>
      <c r="F136" s="37"/>
      <c r="G136" s="37"/>
      <c r="H136" s="37"/>
      <c r="I136" s="37"/>
    </row>
    <row r="137" spans="1:9" x14ac:dyDescent="0.25">
      <c r="A137" s="37"/>
      <c r="B137" s="37"/>
      <c r="C137" s="37"/>
      <c r="D137" s="37"/>
      <c r="E137" s="37"/>
      <c r="F137" s="37"/>
      <c r="G137" s="37"/>
      <c r="H137" s="37"/>
      <c r="I137" s="37"/>
    </row>
    <row r="138" spans="1:9" x14ac:dyDescent="0.25">
      <c r="A138" s="37"/>
      <c r="B138" s="37"/>
      <c r="C138" s="37"/>
      <c r="D138" s="37"/>
      <c r="E138" s="37"/>
      <c r="F138" s="37"/>
      <c r="G138" s="37"/>
      <c r="H138" s="37"/>
      <c r="I138" s="37"/>
    </row>
    <row r="139" spans="1:9" x14ac:dyDescent="0.25">
      <c r="A139" s="37"/>
      <c r="B139" s="37"/>
      <c r="C139" s="37"/>
      <c r="D139" s="37"/>
      <c r="E139" s="37"/>
      <c r="F139" s="37"/>
      <c r="G139" s="37"/>
      <c r="H139" s="37"/>
      <c r="I139" s="37"/>
    </row>
    <row r="140" spans="1:9" x14ac:dyDescent="0.25">
      <c r="A140" s="37"/>
      <c r="B140" s="37"/>
      <c r="C140" s="37"/>
      <c r="D140" s="37"/>
      <c r="E140" s="37"/>
      <c r="F140" s="37"/>
      <c r="G140" s="37"/>
      <c r="H140" s="37"/>
      <c r="I140" s="37"/>
    </row>
    <row r="141" spans="1:9" x14ac:dyDescent="0.25">
      <c r="A141" s="37"/>
      <c r="B141" s="37"/>
      <c r="C141" s="37"/>
      <c r="D141" s="37"/>
      <c r="E141" s="37"/>
      <c r="F141" s="37"/>
      <c r="G141" s="37"/>
      <c r="H141" s="37"/>
      <c r="I141" s="37"/>
    </row>
    <row r="142" spans="1:9" x14ac:dyDescent="0.25">
      <c r="A142" s="37"/>
      <c r="B142" s="37"/>
      <c r="C142" s="37"/>
      <c r="D142" s="37"/>
      <c r="E142" s="37"/>
      <c r="F142" s="37"/>
      <c r="G142" s="37"/>
      <c r="H142" s="37"/>
      <c r="I142" s="37"/>
    </row>
    <row r="143" spans="1:9" x14ac:dyDescent="0.25">
      <c r="A143" s="37"/>
      <c r="B143" s="37"/>
      <c r="C143" s="37"/>
      <c r="D143" s="37"/>
      <c r="E143" s="37"/>
      <c r="F143" s="37"/>
      <c r="G143" s="37"/>
      <c r="H143" s="37"/>
      <c r="I143" s="37"/>
    </row>
    <row r="144" spans="1:9" x14ac:dyDescent="0.25">
      <c r="A144" s="37"/>
      <c r="B144" s="37"/>
      <c r="C144" s="37"/>
      <c r="D144" s="37"/>
      <c r="E144" s="37"/>
      <c r="F144" s="37"/>
      <c r="G144" s="37"/>
      <c r="H144" s="37"/>
      <c r="I144" s="37"/>
    </row>
    <row r="145" spans="1:9" x14ac:dyDescent="0.25">
      <c r="A145" s="37"/>
      <c r="B145" s="37"/>
      <c r="C145" s="37"/>
      <c r="D145" s="37"/>
      <c r="E145" s="37"/>
      <c r="F145" s="37"/>
      <c r="G145" s="37"/>
      <c r="H145" s="37"/>
      <c r="I145" s="37"/>
    </row>
    <row r="146" spans="1:9" x14ac:dyDescent="0.25">
      <c r="A146" s="37"/>
      <c r="B146" s="37"/>
      <c r="C146" s="37"/>
      <c r="D146" s="37"/>
      <c r="E146" s="37"/>
      <c r="F146" s="37"/>
      <c r="G146" s="37"/>
      <c r="H146" s="37"/>
      <c r="I146" s="37"/>
    </row>
    <row r="147" spans="1:9" x14ac:dyDescent="0.25">
      <c r="A147" s="37"/>
      <c r="B147" s="37"/>
      <c r="C147" s="37"/>
      <c r="D147" s="37"/>
      <c r="E147" s="37"/>
      <c r="F147" s="37"/>
      <c r="G147" s="37"/>
      <c r="H147" s="37"/>
      <c r="I147" s="37"/>
    </row>
    <row r="148" spans="1:9" x14ac:dyDescent="0.25">
      <c r="A148" s="37"/>
      <c r="B148" s="37"/>
      <c r="C148" s="37"/>
      <c r="D148" s="37"/>
      <c r="E148" s="37"/>
      <c r="F148" s="37"/>
      <c r="G148" s="37"/>
      <c r="H148" s="37"/>
      <c r="I148" s="37"/>
    </row>
    <row r="149" spans="1:9" x14ac:dyDescent="0.25">
      <c r="A149" s="37"/>
      <c r="B149" s="37"/>
      <c r="C149" s="37"/>
      <c r="D149" s="37"/>
      <c r="E149" s="37"/>
      <c r="F149" s="37"/>
      <c r="G149" s="37"/>
      <c r="H149" s="37"/>
      <c r="I149" s="37"/>
    </row>
    <row r="150" spans="1:9" x14ac:dyDescent="0.25">
      <c r="A150" s="37"/>
      <c r="B150" s="37"/>
      <c r="C150" s="37"/>
      <c r="D150" s="37"/>
      <c r="E150" s="37"/>
      <c r="F150" s="37"/>
      <c r="G150" s="37"/>
      <c r="H150" s="37"/>
      <c r="I150" s="37"/>
    </row>
    <row r="151" spans="1:9" x14ac:dyDescent="0.25">
      <c r="A151" s="37"/>
      <c r="B151" s="37"/>
      <c r="C151" s="37"/>
      <c r="D151" s="37"/>
      <c r="E151" s="37"/>
      <c r="F151" s="37"/>
      <c r="G151" s="37"/>
      <c r="H151" s="37"/>
      <c r="I151" s="37"/>
    </row>
    <row r="152" spans="1:9" x14ac:dyDescent="0.25">
      <c r="A152" s="37"/>
      <c r="B152" s="37"/>
      <c r="C152" s="37"/>
      <c r="D152" s="37"/>
      <c r="E152" s="37"/>
      <c r="F152" s="37"/>
      <c r="G152" s="37"/>
      <c r="H152" s="37"/>
      <c r="I152" s="37"/>
    </row>
    <row r="153" spans="1:9" x14ac:dyDescent="0.25">
      <c r="A153" s="37"/>
      <c r="B153" s="37"/>
      <c r="C153" s="37"/>
      <c r="D153" s="37"/>
      <c r="E153" s="37"/>
      <c r="F153" s="37"/>
      <c r="G153" s="37"/>
      <c r="H153" s="37"/>
      <c r="I153" s="37"/>
    </row>
    <row r="154" spans="1:9" x14ac:dyDescent="0.25">
      <c r="A154" s="37"/>
      <c r="B154" s="37"/>
      <c r="C154" s="37"/>
      <c r="D154" s="37"/>
      <c r="E154" s="37"/>
      <c r="F154" s="37"/>
      <c r="G154" s="37"/>
      <c r="H154" s="37"/>
      <c r="I154" s="37"/>
    </row>
    <row r="155" spans="1:9" x14ac:dyDescent="0.25">
      <c r="A155" s="37"/>
      <c r="B155" s="37"/>
      <c r="C155" s="37"/>
      <c r="D155" s="37"/>
      <c r="E155" s="37"/>
      <c r="F155" s="37"/>
      <c r="G155" s="37"/>
      <c r="H155" s="37"/>
      <c r="I155" s="37"/>
    </row>
    <row r="156" spans="1:9" x14ac:dyDescent="0.25">
      <c r="A156" s="37"/>
      <c r="B156" s="37"/>
      <c r="C156" s="37"/>
      <c r="D156" s="37"/>
      <c r="E156" s="37"/>
      <c r="F156" s="37"/>
      <c r="G156" s="37"/>
      <c r="H156" s="37"/>
      <c r="I156" s="37"/>
    </row>
    <row r="157" spans="1:9" x14ac:dyDescent="0.25">
      <c r="A157" s="37"/>
      <c r="B157" s="37"/>
      <c r="C157" s="37"/>
      <c r="D157" s="37"/>
      <c r="E157" s="37"/>
      <c r="F157" s="37"/>
      <c r="G157" s="37"/>
      <c r="H157" s="37"/>
      <c r="I157" s="37"/>
    </row>
    <row r="158" spans="1:9" x14ac:dyDescent="0.25">
      <c r="A158" s="37"/>
      <c r="B158" s="37"/>
      <c r="C158" s="37"/>
      <c r="D158" s="37"/>
      <c r="E158" s="37"/>
      <c r="F158" s="37"/>
      <c r="G158" s="37"/>
      <c r="H158" s="37"/>
      <c r="I158" s="37"/>
    </row>
    <row r="159" spans="1:9" x14ac:dyDescent="0.25">
      <c r="A159" s="37"/>
      <c r="B159" s="37"/>
      <c r="C159" s="37"/>
      <c r="D159" s="37"/>
      <c r="E159" s="37"/>
      <c r="F159" s="37"/>
      <c r="G159" s="37"/>
      <c r="H159" s="37"/>
      <c r="I159" s="37"/>
    </row>
    <row r="160" spans="1:9" x14ac:dyDescent="0.25">
      <c r="A160" s="37"/>
      <c r="B160" s="37"/>
      <c r="C160" s="37"/>
      <c r="D160" s="37"/>
      <c r="E160" s="37"/>
      <c r="F160" s="37"/>
      <c r="G160" s="37"/>
      <c r="H160" s="37"/>
      <c r="I160" s="37"/>
    </row>
    <row r="161" spans="1:9" x14ac:dyDescent="0.25">
      <c r="A161" s="37"/>
      <c r="B161" s="37"/>
      <c r="C161" s="37"/>
      <c r="D161" s="37"/>
      <c r="E161" s="37"/>
      <c r="F161" s="37"/>
      <c r="G161" s="37"/>
      <c r="H161" s="37"/>
      <c r="I161" s="37"/>
    </row>
    <row r="162" spans="1:9" x14ac:dyDescent="0.25">
      <c r="A162" s="37"/>
      <c r="B162" s="37"/>
      <c r="C162" s="37"/>
      <c r="D162" s="37"/>
      <c r="E162" s="37"/>
      <c r="F162" s="37"/>
      <c r="G162" s="37"/>
      <c r="H162" s="37"/>
      <c r="I162" s="37"/>
    </row>
    <row r="163" spans="1:9" x14ac:dyDescent="0.25">
      <c r="A163" s="37"/>
      <c r="B163" s="37"/>
      <c r="C163" s="37"/>
      <c r="D163" s="37"/>
      <c r="E163" s="37"/>
      <c r="F163" s="37"/>
      <c r="G163" s="37"/>
      <c r="H163" s="37"/>
      <c r="I163" s="37"/>
    </row>
    <row r="164" spans="1:9" x14ac:dyDescent="0.25">
      <c r="A164" s="37"/>
      <c r="B164" s="37"/>
      <c r="C164" s="37"/>
      <c r="D164" s="37"/>
      <c r="E164" s="37"/>
      <c r="F164" s="37"/>
      <c r="G164" s="37"/>
      <c r="H164" s="37"/>
      <c r="I164" s="37"/>
    </row>
    <row r="165" spans="1:9" x14ac:dyDescent="0.25">
      <c r="A165" s="37"/>
      <c r="B165" s="37"/>
      <c r="C165" s="37"/>
      <c r="D165" s="37"/>
      <c r="E165" s="37"/>
      <c r="F165" s="37"/>
      <c r="G165" s="37"/>
      <c r="H165" s="37"/>
      <c r="I165" s="37"/>
    </row>
    <row r="166" spans="1:9" x14ac:dyDescent="0.25">
      <c r="A166" s="37"/>
      <c r="B166" s="37"/>
      <c r="C166" s="37"/>
      <c r="D166" s="37"/>
      <c r="E166" s="37"/>
      <c r="F166" s="37"/>
      <c r="G166" s="37"/>
      <c r="H166" s="37"/>
      <c r="I166" s="37"/>
    </row>
    <row r="167" spans="1:9" x14ac:dyDescent="0.25">
      <c r="A167" s="37"/>
      <c r="B167" s="37"/>
      <c r="C167" s="37"/>
      <c r="D167" s="37"/>
      <c r="E167" s="37"/>
      <c r="F167" s="37"/>
      <c r="G167" s="37"/>
      <c r="H167" s="37"/>
      <c r="I167" s="37"/>
    </row>
    <row r="168" spans="1:9" x14ac:dyDescent="0.25">
      <c r="A168" s="37"/>
      <c r="B168" s="37"/>
      <c r="C168" s="37"/>
      <c r="D168" s="37"/>
      <c r="E168" s="37"/>
      <c r="F168" s="37"/>
      <c r="G168" s="37"/>
      <c r="H168" s="37"/>
      <c r="I168" s="37"/>
    </row>
    <row r="169" spans="1:9" x14ac:dyDescent="0.25">
      <c r="A169" s="37"/>
      <c r="B169" s="37"/>
      <c r="C169" s="37"/>
      <c r="D169" s="37"/>
      <c r="E169" s="37"/>
      <c r="F169" s="37"/>
      <c r="G169" s="37"/>
      <c r="H169" s="37"/>
      <c r="I169" s="37"/>
    </row>
    <row r="170" spans="1:9" x14ac:dyDescent="0.25">
      <c r="A170" s="37"/>
      <c r="B170" s="37"/>
      <c r="C170" s="37"/>
      <c r="D170" s="37"/>
      <c r="E170" s="37"/>
      <c r="F170" s="37"/>
      <c r="G170" s="37"/>
      <c r="H170" s="37"/>
      <c r="I170" s="37"/>
    </row>
    <row r="171" spans="1:9" x14ac:dyDescent="0.25">
      <c r="A171" s="37"/>
      <c r="B171" s="37"/>
      <c r="C171" s="37"/>
      <c r="D171" s="37"/>
      <c r="E171" s="37"/>
      <c r="F171" s="37"/>
      <c r="G171" s="37"/>
      <c r="H171" s="37"/>
      <c r="I171" s="37"/>
    </row>
    <row r="172" spans="1:9" x14ac:dyDescent="0.25">
      <c r="A172" s="37"/>
      <c r="B172" s="37"/>
      <c r="C172" s="37"/>
      <c r="D172" s="37"/>
      <c r="E172" s="37"/>
      <c r="F172" s="37"/>
      <c r="G172" s="37"/>
      <c r="H172" s="37"/>
      <c r="I172" s="37"/>
    </row>
    <row r="173" spans="1:9" x14ac:dyDescent="0.25">
      <c r="A173" s="37"/>
      <c r="B173" s="37"/>
      <c r="C173" s="37"/>
      <c r="D173" s="37"/>
      <c r="E173" s="37"/>
      <c r="F173" s="37"/>
      <c r="G173" s="37"/>
      <c r="H173" s="37"/>
      <c r="I173" s="37"/>
    </row>
    <row r="174" spans="1:9" x14ac:dyDescent="0.25">
      <c r="A174" s="37"/>
      <c r="B174" s="37"/>
      <c r="C174" s="37"/>
      <c r="D174" s="37"/>
      <c r="E174" s="37"/>
      <c r="F174" s="37"/>
      <c r="G174" s="37"/>
      <c r="H174" s="37"/>
      <c r="I174" s="37"/>
    </row>
    <row r="175" spans="1:9" x14ac:dyDescent="0.25">
      <c r="A175" s="37"/>
      <c r="B175" s="37"/>
      <c r="C175" s="37"/>
      <c r="D175" s="37"/>
      <c r="E175" s="37"/>
      <c r="F175" s="37"/>
      <c r="G175" s="37"/>
      <c r="H175" s="37"/>
      <c r="I175" s="37"/>
    </row>
    <row r="176" spans="1:9" x14ac:dyDescent="0.25">
      <c r="A176" s="37"/>
      <c r="B176" s="37"/>
      <c r="C176" s="37"/>
      <c r="D176" s="37"/>
      <c r="E176" s="37"/>
      <c r="F176" s="37"/>
      <c r="G176" s="37"/>
      <c r="H176" s="37"/>
      <c r="I176" s="37"/>
    </row>
    <row r="177" spans="1:9" x14ac:dyDescent="0.25">
      <c r="A177" s="37"/>
      <c r="B177" s="37"/>
      <c r="C177" s="37"/>
      <c r="D177" s="37"/>
      <c r="E177" s="37"/>
      <c r="F177" s="37"/>
      <c r="G177" s="37"/>
      <c r="H177" s="37"/>
      <c r="I177" s="37"/>
    </row>
    <row r="178" spans="1:9" x14ac:dyDescent="0.25">
      <c r="A178" s="37"/>
      <c r="B178" s="37"/>
      <c r="C178" s="37"/>
      <c r="D178" s="37"/>
      <c r="E178" s="37"/>
      <c r="F178" s="37"/>
      <c r="G178" s="37"/>
      <c r="H178" s="37"/>
      <c r="I178" s="37"/>
    </row>
    <row r="179" spans="1:9" x14ac:dyDescent="0.25">
      <c r="A179" s="37"/>
      <c r="B179" s="37"/>
      <c r="C179" s="37"/>
      <c r="D179" s="37"/>
      <c r="E179" s="37"/>
      <c r="F179" s="37"/>
      <c r="G179" s="37"/>
      <c r="H179" s="37"/>
      <c r="I179" s="37"/>
    </row>
    <row r="180" spans="1:9" x14ac:dyDescent="0.25">
      <c r="A180" s="37"/>
      <c r="B180" s="37"/>
      <c r="C180" s="37"/>
      <c r="D180" s="37"/>
      <c r="E180" s="37"/>
      <c r="F180" s="37"/>
      <c r="G180" s="37"/>
      <c r="H180" s="37"/>
      <c r="I180" s="37"/>
    </row>
    <row r="181" spans="1:9" x14ac:dyDescent="0.25">
      <c r="A181" s="37"/>
      <c r="B181" s="37"/>
      <c r="C181" s="37"/>
      <c r="D181" s="37"/>
      <c r="E181" s="37"/>
      <c r="F181" s="37"/>
      <c r="G181" s="37"/>
      <c r="H181" s="37"/>
      <c r="I181" s="37"/>
    </row>
    <row r="182" spans="1:9" x14ac:dyDescent="0.25">
      <c r="A182" s="37"/>
      <c r="B182" s="37"/>
      <c r="C182" s="37"/>
      <c r="D182" s="37"/>
      <c r="E182" s="37"/>
      <c r="F182" s="37"/>
      <c r="G182" s="37"/>
      <c r="H182" s="37"/>
      <c r="I182" s="37"/>
    </row>
    <row r="183" spans="1:9" x14ac:dyDescent="0.25">
      <c r="A183" s="37"/>
      <c r="B183" s="37"/>
      <c r="C183" s="37"/>
      <c r="D183" s="37"/>
      <c r="E183" s="37"/>
      <c r="F183" s="37"/>
      <c r="G183" s="37"/>
      <c r="H183" s="37"/>
      <c r="I183" s="37"/>
    </row>
    <row r="184" spans="1:9" x14ac:dyDescent="0.25">
      <c r="A184" s="37"/>
      <c r="B184" s="37"/>
      <c r="C184" s="37"/>
      <c r="D184" s="37"/>
      <c r="E184" s="37"/>
      <c r="F184" s="37"/>
      <c r="G184" s="37"/>
      <c r="H184" s="37"/>
      <c r="I184" s="37"/>
    </row>
    <row r="185" spans="1:9" x14ac:dyDescent="0.25">
      <c r="A185" s="37"/>
      <c r="B185" s="37"/>
      <c r="C185" s="37"/>
      <c r="D185" s="37"/>
      <c r="E185" s="37"/>
      <c r="F185" s="37"/>
      <c r="G185" s="37"/>
      <c r="H185" s="37"/>
      <c r="I185" s="37"/>
    </row>
    <row r="186" spans="1:9" x14ac:dyDescent="0.25">
      <c r="A186" s="37"/>
      <c r="B186" s="37"/>
      <c r="C186" s="37"/>
      <c r="D186" s="37"/>
      <c r="E186" s="37"/>
      <c r="F186" s="37"/>
      <c r="G186" s="37"/>
      <c r="H186" s="37"/>
      <c r="I186" s="37"/>
    </row>
    <row r="187" spans="1:9" x14ac:dyDescent="0.25">
      <c r="A187" s="37"/>
      <c r="B187" s="37"/>
      <c r="C187" s="37"/>
      <c r="D187" s="37"/>
      <c r="E187" s="37"/>
      <c r="F187" s="37"/>
      <c r="G187" s="37"/>
      <c r="H187" s="37"/>
      <c r="I187" s="37"/>
    </row>
    <row r="188" spans="1:9" x14ac:dyDescent="0.25">
      <c r="A188" s="37"/>
      <c r="B188" s="37"/>
      <c r="C188" s="37"/>
      <c r="D188" s="37"/>
      <c r="E188" s="37"/>
      <c r="F188" s="37"/>
      <c r="G188" s="37"/>
      <c r="H188" s="37"/>
      <c r="I188" s="37"/>
    </row>
    <row r="189" spans="1:9" x14ac:dyDescent="0.25">
      <c r="A189" s="37"/>
      <c r="B189" s="37"/>
      <c r="C189" s="37"/>
      <c r="D189" s="37"/>
      <c r="E189" s="37"/>
      <c r="F189" s="37"/>
      <c r="G189" s="37"/>
      <c r="H189" s="37"/>
      <c r="I189" s="37"/>
    </row>
    <row r="190" spans="1:9" x14ac:dyDescent="0.25">
      <c r="A190" s="37"/>
      <c r="B190" s="37"/>
      <c r="C190" s="37"/>
      <c r="D190" s="37"/>
      <c r="E190" s="37"/>
      <c r="F190" s="37"/>
      <c r="G190" s="37"/>
      <c r="H190" s="37"/>
      <c r="I190" s="37"/>
    </row>
    <row r="191" spans="1:9" x14ac:dyDescent="0.25">
      <c r="A191" s="37"/>
      <c r="B191" s="37"/>
      <c r="C191" s="37"/>
      <c r="D191" s="37"/>
      <c r="E191" s="37"/>
      <c r="F191" s="37"/>
      <c r="G191" s="37"/>
      <c r="H191" s="37"/>
      <c r="I191" s="37"/>
    </row>
    <row r="192" spans="1:9" x14ac:dyDescent="0.25">
      <c r="A192" s="37"/>
      <c r="B192" s="37"/>
      <c r="C192" s="37"/>
      <c r="D192" s="37"/>
      <c r="E192" s="37"/>
      <c r="F192" s="37"/>
      <c r="G192" s="37"/>
      <c r="H192" s="37"/>
      <c r="I192" s="37"/>
    </row>
    <row r="193" spans="1:9" x14ac:dyDescent="0.25">
      <c r="A193" s="37"/>
      <c r="B193" s="37"/>
      <c r="C193" s="37"/>
      <c r="D193" s="37"/>
      <c r="E193" s="37"/>
      <c r="F193" s="37"/>
      <c r="G193" s="37"/>
      <c r="H193" s="37"/>
      <c r="I193" s="37"/>
    </row>
    <row r="194" spans="1:9" x14ac:dyDescent="0.25">
      <c r="A194" s="37"/>
      <c r="B194" s="37"/>
      <c r="C194" s="37"/>
      <c r="D194" s="37"/>
      <c r="E194" s="37"/>
      <c r="F194" s="37"/>
      <c r="G194" s="37"/>
      <c r="H194" s="37"/>
      <c r="I194" s="37"/>
    </row>
    <row r="195" spans="1:9" x14ac:dyDescent="0.25">
      <c r="A195" s="37"/>
      <c r="B195" s="37"/>
      <c r="C195" s="37"/>
      <c r="D195" s="37"/>
      <c r="E195" s="37"/>
      <c r="F195" s="37"/>
      <c r="G195" s="37"/>
      <c r="H195" s="37"/>
      <c r="I195" s="37"/>
    </row>
    <row r="196" spans="1:9" x14ac:dyDescent="0.25">
      <c r="A196" s="37"/>
      <c r="B196" s="37"/>
      <c r="C196" s="37"/>
      <c r="D196" s="37"/>
      <c r="E196" s="37"/>
      <c r="F196" s="37"/>
      <c r="G196" s="37"/>
      <c r="H196" s="37"/>
      <c r="I196" s="37"/>
    </row>
    <row r="197" spans="1:9" x14ac:dyDescent="0.25">
      <c r="A197" s="37"/>
      <c r="B197" s="37"/>
      <c r="C197" s="37"/>
      <c r="D197" s="37"/>
      <c r="E197" s="37"/>
      <c r="F197" s="37"/>
      <c r="G197" s="37"/>
      <c r="H197" s="37"/>
      <c r="I197" s="37"/>
    </row>
    <row r="198" spans="1:9" x14ac:dyDescent="0.25">
      <c r="A198" s="37"/>
      <c r="B198" s="37"/>
      <c r="C198" s="37"/>
      <c r="D198" s="37"/>
      <c r="E198" s="37"/>
      <c r="F198" s="37"/>
      <c r="G198" s="37"/>
      <c r="H198" s="37"/>
      <c r="I198" s="37"/>
    </row>
    <row r="199" spans="1:9" x14ac:dyDescent="0.25">
      <c r="A199" s="37"/>
      <c r="B199" s="37"/>
      <c r="C199" s="37"/>
      <c r="D199" s="37"/>
      <c r="E199" s="37"/>
      <c r="F199" s="37"/>
      <c r="G199" s="37"/>
      <c r="H199" s="37"/>
      <c r="I199" s="37"/>
    </row>
    <row r="200" spans="1:9" x14ac:dyDescent="0.25">
      <c r="A200" s="37"/>
      <c r="B200" s="37"/>
      <c r="C200" s="37"/>
      <c r="D200" s="37"/>
      <c r="E200" s="37"/>
      <c r="F200" s="37"/>
      <c r="G200" s="37"/>
      <c r="H200" s="37"/>
      <c r="I200" s="37"/>
    </row>
    <row r="201" spans="1:9" x14ac:dyDescent="0.25">
      <c r="A201" s="37"/>
      <c r="B201" s="37"/>
      <c r="C201" s="37"/>
      <c r="D201" s="37"/>
      <c r="E201" s="37"/>
      <c r="F201" s="37"/>
      <c r="G201" s="37"/>
      <c r="H201" s="37"/>
      <c r="I201" s="37"/>
    </row>
    <row r="202" spans="1:9" x14ac:dyDescent="0.25">
      <c r="A202" s="37"/>
      <c r="B202" s="37"/>
      <c r="C202" s="37"/>
      <c r="D202" s="37"/>
      <c r="E202" s="37"/>
      <c r="F202" s="37"/>
      <c r="G202" s="37"/>
      <c r="H202" s="37"/>
      <c r="I202" s="37"/>
    </row>
    <row r="203" spans="1:9" x14ac:dyDescent="0.25">
      <c r="A203" s="37"/>
      <c r="B203" s="37"/>
      <c r="C203" s="37"/>
      <c r="D203" s="37"/>
      <c r="E203" s="37"/>
      <c r="F203" s="37"/>
      <c r="G203" s="37"/>
      <c r="H203" s="37"/>
      <c r="I203" s="37"/>
    </row>
    <row r="204" spans="1:9" x14ac:dyDescent="0.25">
      <c r="A204" s="37"/>
      <c r="B204" s="37"/>
      <c r="C204" s="37"/>
      <c r="D204" s="37"/>
      <c r="E204" s="37"/>
      <c r="F204" s="37"/>
      <c r="G204" s="37"/>
      <c r="H204" s="37"/>
      <c r="I204" s="37"/>
    </row>
    <row r="205" spans="1:9" x14ac:dyDescent="0.25">
      <c r="A205" s="37"/>
      <c r="B205" s="37"/>
      <c r="C205" s="37"/>
      <c r="D205" s="37"/>
      <c r="E205" s="37"/>
      <c r="F205" s="37"/>
      <c r="G205" s="37"/>
      <c r="H205" s="37"/>
      <c r="I205" s="37"/>
    </row>
    <row r="206" spans="1:9" x14ac:dyDescent="0.25">
      <c r="A206" s="37"/>
      <c r="B206" s="37"/>
      <c r="C206" s="37"/>
      <c r="D206" s="37"/>
      <c r="E206" s="37"/>
      <c r="F206" s="37"/>
      <c r="G206" s="37"/>
      <c r="H206" s="37"/>
      <c r="I206" s="37"/>
    </row>
    <row r="207" spans="1:9" x14ac:dyDescent="0.25">
      <c r="A207" s="37"/>
      <c r="B207" s="37"/>
      <c r="C207" s="37"/>
      <c r="D207" s="37"/>
      <c r="E207" s="37"/>
      <c r="F207" s="37"/>
      <c r="G207" s="37"/>
      <c r="H207" s="37"/>
      <c r="I207" s="37"/>
    </row>
    <row r="208" spans="1:9" x14ac:dyDescent="0.25">
      <c r="A208" s="37"/>
      <c r="B208" s="37"/>
      <c r="C208" s="37"/>
      <c r="D208" s="37"/>
      <c r="E208" s="37"/>
      <c r="F208" s="37"/>
      <c r="G208" s="37"/>
      <c r="H208" s="37"/>
      <c r="I208" s="37"/>
    </row>
    <row r="209" spans="1:9" x14ac:dyDescent="0.25">
      <c r="A209" s="37"/>
      <c r="B209" s="37"/>
      <c r="C209" s="37"/>
      <c r="D209" s="37"/>
      <c r="E209" s="37"/>
      <c r="F209" s="37"/>
      <c r="G209" s="37"/>
      <c r="H209" s="37"/>
      <c r="I209" s="37"/>
    </row>
    <row r="210" spans="1:9" x14ac:dyDescent="0.25">
      <c r="A210" s="37"/>
      <c r="B210" s="37"/>
      <c r="C210" s="37"/>
      <c r="D210" s="37"/>
      <c r="E210" s="37"/>
      <c r="F210" s="37"/>
      <c r="G210" s="37"/>
      <c r="H210" s="37"/>
      <c r="I210" s="37"/>
    </row>
    <row r="211" spans="1:9" x14ac:dyDescent="0.25">
      <c r="A211" s="37"/>
      <c r="B211" s="37"/>
      <c r="C211" s="37"/>
      <c r="D211" s="37"/>
      <c r="E211" s="37"/>
      <c r="F211" s="37"/>
      <c r="G211" s="37"/>
      <c r="H211" s="37"/>
      <c r="I211" s="37"/>
    </row>
    <row r="212" spans="1:9" x14ac:dyDescent="0.25">
      <c r="A212" s="37"/>
      <c r="B212" s="37"/>
      <c r="C212" s="37"/>
      <c r="D212" s="37"/>
      <c r="E212" s="37"/>
      <c r="F212" s="37"/>
      <c r="G212" s="37"/>
      <c r="H212" s="37"/>
      <c r="I212" s="37"/>
    </row>
    <row r="213" spans="1:9" x14ac:dyDescent="0.25">
      <c r="A213" s="37"/>
      <c r="B213" s="37"/>
      <c r="C213" s="37"/>
      <c r="D213" s="37"/>
      <c r="E213" s="37"/>
      <c r="F213" s="37"/>
      <c r="G213" s="37"/>
      <c r="H213" s="37"/>
      <c r="I213" s="37"/>
    </row>
    <row r="214" spans="1:9" x14ac:dyDescent="0.25">
      <c r="A214" s="37"/>
      <c r="B214" s="37"/>
      <c r="C214" s="37"/>
      <c r="D214" s="37"/>
      <c r="E214" s="37"/>
      <c r="F214" s="37"/>
      <c r="G214" s="37"/>
      <c r="H214" s="37"/>
      <c r="I214" s="37"/>
    </row>
    <row r="215" spans="1:9" x14ac:dyDescent="0.25">
      <c r="A215" s="37"/>
      <c r="B215" s="37"/>
      <c r="C215" s="37"/>
      <c r="D215" s="37"/>
      <c r="E215" s="37"/>
      <c r="F215" s="37"/>
      <c r="G215" s="37"/>
      <c r="H215" s="37"/>
      <c r="I215" s="37"/>
    </row>
    <row r="216" spans="1:9" x14ac:dyDescent="0.25">
      <c r="A216" s="37"/>
      <c r="B216" s="37"/>
      <c r="C216" s="37"/>
      <c r="D216" s="37"/>
      <c r="E216" s="37"/>
      <c r="F216" s="37"/>
      <c r="G216" s="37"/>
      <c r="H216" s="37"/>
      <c r="I216" s="37"/>
    </row>
    <row r="217" spans="1:9" x14ac:dyDescent="0.25">
      <c r="A217" s="37"/>
      <c r="B217" s="37"/>
      <c r="C217" s="37"/>
      <c r="D217" s="37"/>
      <c r="E217" s="37"/>
      <c r="F217" s="37"/>
      <c r="G217" s="37"/>
      <c r="H217" s="37"/>
      <c r="I217" s="37"/>
    </row>
    <row r="218" spans="1:9" x14ac:dyDescent="0.25">
      <c r="A218" s="37"/>
      <c r="B218" s="37"/>
      <c r="C218" s="37"/>
      <c r="D218" s="37"/>
      <c r="E218" s="37"/>
      <c r="F218" s="37"/>
      <c r="G218" s="37"/>
      <c r="H218" s="37"/>
      <c r="I218" s="37"/>
    </row>
    <row r="219" spans="1:9" x14ac:dyDescent="0.25">
      <c r="A219" s="37"/>
      <c r="B219" s="37"/>
      <c r="C219" s="37"/>
      <c r="D219" s="37"/>
      <c r="E219" s="37"/>
      <c r="F219" s="37"/>
      <c r="G219" s="37"/>
      <c r="H219" s="37"/>
      <c r="I219" s="37"/>
    </row>
    <row r="220" spans="1:9" x14ac:dyDescent="0.25">
      <c r="A220" s="37"/>
      <c r="B220" s="37"/>
      <c r="C220" s="37"/>
      <c r="D220" s="37"/>
      <c r="E220" s="37"/>
      <c r="F220" s="37"/>
      <c r="G220" s="37"/>
      <c r="H220" s="37"/>
      <c r="I220" s="37"/>
    </row>
    <row r="221" spans="1:9" x14ac:dyDescent="0.25">
      <c r="A221" s="37"/>
      <c r="B221" s="37"/>
      <c r="C221" s="37"/>
      <c r="D221" s="37"/>
      <c r="E221" s="37"/>
      <c r="F221" s="37"/>
      <c r="G221" s="37"/>
      <c r="H221" s="37"/>
      <c r="I221" s="37"/>
    </row>
    <row r="222" spans="1:9" x14ac:dyDescent="0.25">
      <c r="A222" s="37"/>
      <c r="B222" s="37"/>
      <c r="C222" s="37"/>
      <c r="D222" s="37"/>
      <c r="E222" s="37"/>
      <c r="F222" s="37"/>
      <c r="G222" s="37"/>
      <c r="H222" s="37"/>
      <c r="I222" s="37"/>
    </row>
    <row r="223" spans="1:9" x14ac:dyDescent="0.25">
      <c r="A223" s="37"/>
      <c r="B223" s="37"/>
      <c r="C223" s="37"/>
      <c r="D223" s="37"/>
      <c r="E223" s="37"/>
      <c r="F223" s="37"/>
      <c r="G223" s="37"/>
      <c r="H223" s="37"/>
      <c r="I223" s="37"/>
    </row>
    <row r="224" spans="1:9" x14ac:dyDescent="0.25">
      <c r="A224" s="37"/>
      <c r="B224" s="37"/>
      <c r="C224" s="37"/>
      <c r="D224" s="37"/>
      <c r="E224" s="37"/>
      <c r="F224" s="37"/>
      <c r="G224" s="37"/>
      <c r="H224" s="37"/>
      <c r="I224" s="37"/>
    </row>
    <row r="225" spans="1:9" x14ac:dyDescent="0.25">
      <c r="A225" s="37"/>
      <c r="B225" s="37"/>
      <c r="C225" s="37"/>
      <c r="D225" s="37"/>
      <c r="E225" s="37"/>
      <c r="F225" s="37"/>
      <c r="G225" s="37"/>
      <c r="H225" s="37"/>
      <c r="I225" s="37"/>
    </row>
    <row r="226" spans="1:9" x14ac:dyDescent="0.25">
      <c r="A226" s="37"/>
      <c r="B226" s="37"/>
      <c r="C226" s="37"/>
      <c r="D226" s="37"/>
      <c r="E226" s="37"/>
      <c r="F226" s="37"/>
      <c r="G226" s="37"/>
      <c r="H226" s="37"/>
      <c r="I226" s="37"/>
    </row>
    <row r="227" spans="1:9" x14ac:dyDescent="0.25">
      <c r="A227" s="37"/>
      <c r="B227" s="37"/>
      <c r="C227" s="37"/>
      <c r="D227" s="37"/>
      <c r="E227" s="37"/>
      <c r="F227" s="37"/>
      <c r="G227" s="37"/>
      <c r="H227" s="37"/>
      <c r="I227" s="37"/>
    </row>
    <row r="228" spans="1:9" x14ac:dyDescent="0.25">
      <c r="A228" s="37"/>
      <c r="B228" s="37"/>
      <c r="C228" s="37"/>
      <c r="D228" s="37"/>
      <c r="E228" s="37"/>
      <c r="F228" s="37"/>
      <c r="G228" s="37"/>
      <c r="H228" s="37"/>
      <c r="I228" s="37"/>
    </row>
    <row r="229" spans="1:9" x14ac:dyDescent="0.25">
      <c r="A229" s="37"/>
      <c r="B229" s="37"/>
      <c r="C229" s="37"/>
      <c r="D229" s="37"/>
      <c r="E229" s="37"/>
      <c r="F229" s="37"/>
      <c r="G229" s="37"/>
      <c r="H229" s="37"/>
      <c r="I229" s="37"/>
    </row>
    <row r="230" spans="1:9" x14ac:dyDescent="0.25">
      <c r="A230" s="37"/>
      <c r="B230" s="37"/>
      <c r="C230" s="37"/>
      <c r="D230" s="37"/>
      <c r="E230" s="37"/>
      <c r="F230" s="37"/>
      <c r="G230" s="37"/>
      <c r="H230" s="37"/>
      <c r="I230" s="37"/>
    </row>
    <row r="231" spans="1:9" x14ac:dyDescent="0.25">
      <c r="A231" s="37"/>
      <c r="B231" s="37"/>
      <c r="C231" s="37"/>
      <c r="D231" s="37"/>
      <c r="E231" s="37"/>
      <c r="F231" s="37"/>
      <c r="G231" s="37"/>
      <c r="H231" s="37"/>
      <c r="I231" s="37"/>
    </row>
    <row r="232" spans="1:9" x14ac:dyDescent="0.25">
      <c r="A232" s="37"/>
      <c r="B232" s="37"/>
      <c r="C232" s="37"/>
      <c r="D232" s="37"/>
      <c r="E232" s="37"/>
      <c r="F232" s="37"/>
      <c r="G232" s="37"/>
      <c r="H232" s="37"/>
      <c r="I232" s="37"/>
    </row>
    <row r="233" spans="1:9" x14ac:dyDescent="0.25">
      <c r="A233" s="37"/>
      <c r="B233" s="37"/>
      <c r="C233" s="37"/>
      <c r="D233" s="37"/>
      <c r="E233" s="37"/>
      <c r="F233" s="37"/>
      <c r="G233" s="37"/>
      <c r="H233" s="37"/>
      <c r="I233" s="37"/>
    </row>
    <row r="234" spans="1:9" x14ac:dyDescent="0.25">
      <c r="A234" s="37"/>
      <c r="B234" s="37"/>
      <c r="C234" s="37"/>
      <c r="D234" s="37"/>
      <c r="E234" s="37"/>
      <c r="F234" s="37"/>
      <c r="G234" s="37"/>
      <c r="H234" s="37"/>
      <c r="I234" s="37"/>
    </row>
    <row r="235" spans="1:9" x14ac:dyDescent="0.25">
      <c r="A235" s="37"/>
      <c r="B235" s="37"/>
      <c r="C235" s="37"/>
      <c r="D235" s="37"/>
      <c r="E235" s="37"/>
      <c r="F235" s="37"/>
      <c r="G235" s="37"/>
      <c r="H235" s="37"/>
      <c r="I235" s="37"/>
    </row>
    <row r="236" spans="1:9" x14ac:dyDescent="0.25">
      <c r="A236" s="37"/>
      <c r="B236" s="37"/>
      <c r="C236" s="37"/>
      <c r="D236" s="37"/>
      <c r="E236" s="37"/>
      <c r="F236" s="37"/>
      <c r="G236" s="37"/>
      <c r="H236" s="37"/>
      <c r="I236" s="37"/>
    </row>
    <row r="237" spans="1:9" x14ac:dyDescent="0.25">
      <c r="A237" s="37"/>
      <c r="B237" s="37"/>
      <c r="C237" s="37"/>
      <c r="D237" s="37"/>
      <c r="E237" s="37"/>
      <c r="F237" s="37"/>
      <c r="G237" s="37"/>
      <c r="H237" s="37"/>
      <c r="I237" s="37"/>
    </row>
    <row r="238" spans="1:9" x14ac:dyDescent="0.25">
      <c r="A238" s="37"/>
      <c r="B238" s="37"/>
      <c r="C238" s="37"/>
      <c r="D238" s="37"/>
      <c r="E238" s="37"/>
      <c r="F238" s="37"/>
      <c r="G238" s="37"/>
      <c r="H238" s="37"/>
      <c r="I238" s="37"/>
    </row>
    <row r="239" spans="1:9" x14ac:dyDescent="0.25">
      <c r="A239" s="37"/>
      <c r="B239" s="37"/>
      <c r="C239" s="37"/>
      <c r="D239" s="37"/>
      <c r="E239" s="37"/>
      <c r="F239" s="37"/>
      <c r="G239" s="37"/>
      <c r="H239" s="37"/>
      <c r="I239" s="37"/>
    </row>
    <row r="240" spans="1:9" x14ac:dyDescent="0.25">
      <c r="A240" s="37"/>
      <c r="B240" s="37"/>
      <c r="C240" s="37"/>
      <c r="D240" s="37"/>
      <c r="E240" s="37"/>
      <c r="F240" s="37"/>
      <c r="G240" s="37"/>
      <c r="H240" s="37"/>
      <c r="I240" s="37"/>
    </row>
    <row r="241" spans="1:9" x14ac:dyDescent="0.25">
      <c r="A241" s="37"/>
      <c r="B241" s="37"/>
      <c r="C241" s="37"/>
      <c r="D241" s="37"/>
      <c r="E241" s="37"/>
      <c r="F241" s="37"/>
      <c r="G241" s="37"/>
      <c r="H241" s="37"/>
      <c r="I241" s="37"/>
    </row>
    <row r="242" spans="1:9" x14ac:dyDescent="0.25">
      <c r="A242" s="37"/>
      <c r="B242" s="37"/>
      <c r="C242" s="37"/>
      <c r="D242" s="37"/>
      <c r="E242" s="37"/>
      <c r="F242" s="37"/>
      <c r="G242" s="37"/>
      <c r="H242" s="37"/>
      <c r="I242" s="37"/>
    </row>
    <row r="243" spans="1:9" x14ac:dyDescent="0.25">
      <c r="A243" s="37"/>
      <c r="B243" s="37"/>
      <c r="C243" s="37"/>
      <c r="D243" s="37"/>
      <c r="E243" s="37"/>
      <c r="F243" s="37"/>
      <c r="G243" s="37"/>
      <c r="H243" s="37"/>
      <c r="I243" s="37"/>
    </row>
    <row r="244" spans="1:9" x14ac:dyDescent="0.25">
      <c r="A244" s="37"/>
      <c r="B244" s="37"/>
      <c r="C244" s="37"/>
      <c r="D244" s="37"/>
      <c r="E244" s="37"/>
      <c r="F244" s="37"/>
      <c r="G244" s="37"/>
      <c r="H244" s="37"/>
      <c r="I244" s="37"/>
    </row>
    <row r="245" spans="1:9" x14ac:dyDescent="0.25">
      <c r="A245" s="37"/>
      <c r="B245" s="37"/>
      <c r="C245" s="37"/>
      <c r="D245" s="37"/>
      <c r="E245" s="37"/>
      <c r="F245" s="37"/>
      <c r="G245" s="37"/>
      <c r="H245" s="37"/>
      <c r="I245" s="37"/>
    </row>
    <row r="246" spans="1:9" x14ac:dyDescent="0.25">
      <c r="A246" s="37"/>
      <c r="B246" s="37"/>
      <c r="C246" s="37"/>
      <c r="D246" s="37"/>
      <c r="E246" s="37"/>
      <c r="F246" s="37"/>
      <c r="G246" s="37"/>
      <c r="H246" s="37"/>
      <c r="I246" s="37"/>
    </row>
    <row r="247" spans="1:9" x14ac:dyDescent="0.25">
      <c r="A247" s="37"/>
      <c r="B247" s="37"/>
      <c r="C247" s="37"/>
      <c r="D247" s="37"/>
      <c r="E247" s="37"/>
      <c r="F247" s="37"/>
      <c r="G247" s="37"/>
      <c r="H247" s="37"/>
      <c r="I247" s="37"/>
    </row>
    <row r="248" spans="1:9" x14ac:dyDescent="0.25">
      <c r="A248" s="37"/>
      <c r="B248" s="37"/>
      <c r="C248" s="37"/>
      <c r="D248" s="37"/>
      <c r="E248" s="37"/>
      <c r="F248" s="37"/>
      <c r="G248" s="37"/>
      <c r="H248" s="37"/>
      <c r="I248" s="37"/>
    </row>
    <row r="249" spans="1:9" x14ac:dyDescent="0.25">
      <c r="A249" s="37"/>
      <c r="B249" s="37"/>
      <c r="C249" s="37"/>
      <c r="D249" s="37"/>
      <c r="E249" s="37"/>
      <c r="F249" s="37"/>
      <c r="G249" s="37"/>
      <c r="H249" s="37"/>
      <c r="I249" s="37"/>
    </row>
    <row r="250" spans="1:9" x14ac:dyDescent="0.25">
      <c r="A250" s="37"/>
      <c r="B250" s="37"/>
      <c r="C250" s="37"/>
      <c r="D250" s="37"/>
      <c r="E250" s="37"/>
      <c r="F250" s="37"/>
      <c r="G250" s="37"/>
      <c r="H250" s="37"/>
      <c r="I250" s="37"/>
    </row>
    <row r="251" spans="1:9" x14ac:dyDescent="0.25">
      <c r="A251" s="37"/>
      <c r="B251" s="37"/>
      <c r="C251" s="37"/>
      <c r="D251" s="37"/>
      <c r="E251" s="37"/>
      <c r="F251" s="37"/>
      <c r="G251" s="37"/>
      <c r="H251" s="37"/>
      <c r="I251" s="37"/>
    </row>
    <row r="252" spans="1:9" x14ac:dyDescent="0.25">
      <c r="A252" s="37"/>
      <c r="B252" s="37"/>
      <c r="C252" s="37"/>
      <c r="D252" s="37"/>
      <c r="E252" s="37"/>
      <c r="F252" s="37"/>
      <c r="G252" s="37"/>
      <c r="H252" s="37"/>
      <c r="I252" s="37"/>
    </row>
    <row r="253" spans="1:9" x14ac:dyDescent="0.25">
      <c r="A253" s="37"/>
      <c r="B253" s="37"/>
      <c r="C253" s="37"/>
      <c r="D253" s="37"/>
      <c r="E253" s="37"/>
      <c r="F253" s="37"/>
      <c r="G253" s="37"/>
      <c r="H253" s="37"/>
      <c r="I253" s="37"/>
    </row>
    <row r="254" spans="1:9" x14ac:dyDescent="0.25">
      <c r="A254" s="37"/>
      <c r="B254" s="37"/>
      <c r="C254" s="37"/>
      <c r="D254" s="37"/>
      <c r="E254" s="37"/>
      <c r="F254" s="37"/>
      <c r="G254" s="37"/>
      <c r="H254" s="37"/>
      <c r="I254" s="37"/>
    </row>
    <row r="255" spans="1:9" x14ac:dyDescent="0.25">
      <c r="A255" s="37"/>
      <c r="B255" s="37"/>
      <c r="C255" s="37"/>
      <c r="D255" s="37"/>
      <c r="E255" s="37"/>
      <c r="F255" s="37"/>
      <c r="G255" s="37"/>
      <c r="H255" s="37"/>
      <c r="I255" s="37"/>
    </row>
    <row r="256" spans="1:9" x14ac:dyDescent="0.25">
      <c r="A256" s="37"/>
      <c r="B256" s="37"/>
      <c r="C256" s="37"/>
      <c r="D256" s="37"/>
      <c r="E256" s="37"/>
      <c r="F256" s="37"/>
      <c r="G256" s="37"/>
      <c r="H256" s="37"/>
      <c r="I256" s="37"/>
    </row>
    <row r="257" spans="1:9" x14ac:dyDescent="0.25">
      <c r="A257" s="37"/>
      <c r="B257" s="37"/>
      <c r="C257" s="37"/>
      <c r="D257" s="37"/>
      <c r="E257" s="37"/>
      <c r="F257" s="37"/>
      <c r="G257" s="37"/>
      <c r="H257" s="37"/>
      <c r="I257" s="37"/>
    </row>
    <row r="258" spans="1:9" x14ac:dyDescent="0.25">
      <c r="A258" s="37"/>
      <c r="B258" s="37"/>
      <c r="C258" s="37"/>
      <c r="D258" s="37"/>
      <c r="E258" s="37"/>
      <c r="F258" s="37"/>
      <c r="G258" s="37"/>
      <c r="H258" s="37"/>
      <c r="I258" s="37"/>
    </row>
    <row r="259" spans="1:9" x14ac:dyDescent="0.25">
      <c r="A259" s="37"/>
      <c r="B259" s="37"/>
      <c r="C259" s="37"/>
      <c r="D259" s="37"/>
      <c r="E259" s="37"/>
      <c r="F259" s="37"/>
      <c r="G259" s="37"/>
      <c r="H259" s="37"/>
      <c r="I259" s="37"/>
    </row>
    <row r="260" spans="1:9" x14ac:dyDescent="0.25">
      <c r="A260" s="37"/>
      <c r="B260" s="37"/>
      <c r="C260" s="37"/>
      <c r="D260" s="37"/>
      <c r="E260" s="37"/>
      <c r="F260" s="37"/>
      <c r="G260" s="37"/>
      <c r="H260" s="37"/>
      <c r="I260" s="37"/>
    </row>
    <row r="261" spans="1:9" x14ac:dyDescent="0.25">
      <c r="A261" s="37"/>
      <c r="B261" s="37"/>
      <c r="C261" s="37"/>
      <c r="D261" s="37"/>
      <c r="E261" s="37"/>
      <c r="F261" s="37"/>
      <c r="G261" s="37"/>
      <c r="H261" s="37"/>
      <c r="I261" s="37"/>
    </row>
    <row r="262" spans="1:9" x14ac:dyDescent="0.25">
      <c r="A262" s="37"/>
      <c r="B262" s="37"/>
      <c r="C262" s="37"/>
      <c r="D262" s="37"/>
      <c r="E262" s="37"/>
      <c r="F262" s="37"/>
      <c r="G262" s="37"/>
      <c r="H262" s="37"/>
      <c r="I262" s="37"/>
    </row>
    <row r="263" spans="1:9" x14ac:dyDescent="0.25">
      <c r="A263" s="37"/>
      <c r="B263" s="37"/>
      <c r="C263" s="37"/>
      <c r="D263" s="37"/>
      <c r="E263" s="37"/>
      <c r="F263" s="37"/>
      <c r="G263" s="37"/>
      <c r="H263" s="37"/>
      <c r="I263" s="37"/>
    </row>
    <row r="264" spans="1:9" x14ac:dyDescent="0.25">
      <c r="A264" s="37"/>
      <c r="B264" s="37"/>
      <c r="C264" s="37"/>
      <c r="D264" s="37"/>
      <c r="E264" s="37"/>
      <c r="F264" s="37"/>
      <c r="G264" s="37"/>
      <c r="H264" s="37"/>
      <c r="I264" s="37"/>
    </row>
    <row r="265" spans="1:9" x14ac:dyDescent="0.25">
      <c r="A265" s="37"/>
      <c r="B265" s="37"/>
      <c r="C265" s="37"/>
      <c r="D265" s="37"/>
      <c r="E265" s="37"/>
      <c r="F265" s="37"/>
      <c r="G265" s="37"/>
      <c r="H265" s="37"/>
      <c r="I265" s="37"/>
    </row>
    <row r="266" spans="1:9" x14ac:dyDescent="0.25">
      <c r="A266" s="37"/>
      <c r="B266" s="37"/>
      <c r="C266" s="37"/>
      <c r="D266" s="37"/>
      <c r="E266" s="37"/>
      <c r="F266" s="37"/>
      <c r="G266" s="37"/>
      <c r="H266" s="37"/>
      <c r="I266" s="37"/>
    </row>
    <row r="267" spans="1:9" x14ac:dyDescent="0.25">
      <c r="A267" s="37"/>
      <c r="B267" s="37"/>
      <c r="C267" s="37"/>
      <c r="D267" s="37"/>
      <c r="E267" s="37"/>
      <c r="F267" s="37"/>
      <c r="G267" s="37"/>
      <c r="H267" s="37"/>
      <c r="I267" s="37"/>
    </row>
    <row r="268" spans="1:9" x14ac:dyDescent="0.25">
      <c r="A268" s="37"/>
      <c r="B268" s="37"/>
      <c r="C268" s="37"/>
      <c r="D268" s="37"/>
      <c r="E268" s="37"/>
      <c r="F268" s="37"/>
      <c r="G268" s="37"/>
      <c r="H268" s="37"/>
      <c r="I268" s="37"/>
    </row>
    <row r="269" spans="1:9" x14ac:dyDescent="0.25">
      <c r="A269" s="37"/>
      <c r="B269" s="37"/>
      <c r="C269" s="37"/>
      <c r="D269" s="37"/>
      <c r="E269" s="37"/>
      <c r="F269" s="37"/>
      <c r="G269" s="37"/>
      <c r="H269" s="37"/>
      <c r="I269" s="37"/>
    </row>
    <row r="270" spans="1:9" x14ac:dyDescent="0.25">
      <c r="A270" s="37"/>
      <c r="B270" s="37"/>
      <c r="C270" s="37"/>
      <c r="D270" s="37"/>
      <c r="E270" s="37"/>
      <c r="F270" s="37"/>
      <c r="G270" s="37"/>
      <c r="H270" s="37"/>
      <c r="I270" s="37"/>
    </row>
    <row r="271" spans="1:9" x14ac:dyDescent="0.25">
      <c r="A271" s="37"/>
      <c r="B271" s="37"/>
      <c r="C271" s="37"/>
      <c r="D271" s="37"/>
      <c r="E271" s="37"/>
      <c r="F271" s="37"/>
      <c r="G271" s="37"/>
      <c r="H271" s="37"/>
      <c r="I271" s="37"/>
    </row>
    <row r="272" spans="1:9" x14ac:dyDescent="0.25">
      <c r="A272" s="37"/>
      <c r="B272" s="37"/>
      <c r="C272" s="37"/>
      <c r="D272" s="37"/>
      <c r="E272" s="37"/>
      <c r="F272" s="37"/>
      <c r="G272" s="37"/>
      <c r="H272" s="37"/>
      <c r="I272" s="37"/>
    </row>
    <row r="273" spans="1:9" x14ac:dyDescent="0.25">
      <c r="A273" s="37"/>
      <c r="B273" s="37"/>
      <c r="C273" s="37"/>
      <c r="D273" s="37"/>
      <c r="E273" s="37"/>
      <c r="F273" s="37"/>
      <c r="G273" s="37"/>
      <c r="H273" s="37"/>
      <c r="I273" s="37"/>
    </row>
    <row r="274" spans="1:9" x14ac:dyDescent="0.25">
      <c r="A274" s="37"/>
      <c r="B274" s="37"/>
      <c r="C274" s="37"/>
      <c r="D274" s="37"/>
      <c r="E274" s="37"/>
      <c r="F274" s="37"/>
      <c r="G274" s="37"/>
      <c r="H274" s="37"/>
      <c r="I274" s="37"/>
    </row>
    <row r="275" spans="1:9" x14ac:dyDescent="0.25">
      <c r="A275" s="37"/>
      <c r="B275" s="37"/>
      <c r="C275" s="37"/>
      <c r="D275" s="37"/>
      <c r="E275" s="37"/>
      <c r="F275" s="37"/>
      <c r="G275" s="37"/>
      <c r="H275" s="37"/>
      <c r="I275" s="37"/>
    </row>
    <row r="276" spans="1:9" x14ac:dyDescent="0.25">
      <c r="A276" s="37"/>
      <c r="B276" s="37"/>
      <c r="C276" s="37"/>
      <c r="D276" s="37"/>
      <c r="E276" s="37"/>
      <c r="F276" s="37"/>
      <c r="G276" s="37"/>
      <c r="H276" s="37"/>
      <c r="I276" s="37"/>
    </row>
    <row r="277" spans="1:9" x14ac:dyDescent="0.25">
      <c r="A277" s="37"/>
      <c r="B277" s="37"/>
      <c r="C277" s="37"/>
      <c r="D277" s="37"/>
      <c r="E277" s="37"/>
      <c r="F277" s="37"/>
      <c r="G277" s="37"/>
      <c r="H277" s="37"/>
      <c r="I277" s="37"/>
    </row>
    <row r="278" spans="1:9" x14ac:dyDescent="0.25">
      <c r="A278" s="37"/>
      <c r="B278" s="37"/>
      <c r="C278" s="37"/>
      <c r="D278" s="37"/>
      <c r="E278" s="37"/>
      <c r="F278" s="37"/>
      <c r="G278" s="37"/>
      <c r="H278" s="37"/>
      <c r="I278" s="37"/>
    </row>
    <row r="279" spans="1:9" x14ac:dyDescent="0.25">
      <c r="A279" s="37"/>
      <c r="B279" s="37"/>
      <c r="C279" s="37"/>
      <c r="D279" s="37"/>
      <c r="E279" s="37"/>
      <c r="F279" s="37"/>
      <c r="G279" s="37"/>
      <c r="H279" s="37"/>
      <c r="I279" s="37"/>
    </row>
    <row r="280" spans="1:9" x14ac:dyDescent="0.25">
      <c r="A280" s="37"/>
      <c r="B280" s="37"/>
      <c r="C280" s="37"/>
      <c r="D280" s="37"/>
      <c r="E280" s="37"/>
      <c r="F280" s="37"/>
      <c r="G280" s="37"/>
      <c r="H280" s="37"/>
      <c r="I280" s="37"/>
    </row>
    <row r="281" spans="1:9" x14ac:dyDescent="0.25">
      <c r="A281" s="37"/>
      <c r="B281" s="37"/>
      <c r="C281" s="37"/>
      <c r="D281" s="37"/>
      <c r="E281" s="37"/>
      <c r="F281" s="37"/>
      <c r="G281" s="37"/>
      <c r="H281" s="37"/>
      <c r="I281" s="37"/>
    </row>
    <row r="282" spans="1:9" x14ac:dyDescent="0.25">
      <c r="A282" s="37"/>
      <c r="B282" s="37"/>
      <c r="C282" s="37"/>
      <c r="D282" s="37"/>
      <c r="E282" s="37"/>
      <c r="F282" s="37"/>
      <c r="G282" s="37"/>
      <c r="H282" s="37"/>
      <c r="I282" s="37"/>
    </row>
    <row r="283" spans="1:9" x14ac:dyDescent="0.25">
      <c r="A283" s="37"/>
      <c r="B283" s="37"/>
      <c r="C283" s="37"/>
      <c r="D283" s="37"/>
      <c r="E283" s="37"/>
      <c r="F283" s="37"/>
      <c r="G283" s="37"/>
      <c r="H283" s="37"/>
      <c r="I283" s="37"/>
    </row>
    <row r="284" spans="1:9" x14ac:dyDescent="0.25">
      <c r="A284" s="37"/>
      <c r="B284" s="37"/>
      <c r="C284" s="37"/>
      <c r="D284" s="37"/>
      <c r="E284" s="37"/>
      <c r="F284" s="37"/>
      <c r="G284" s="37"/>
      <c r="H284" s="37"/>
      <c r="I284" s="37"/>
    </row>
    <row r="285" spans="1:9" x14ac:dyDescent="0.25">
      <c r="A285" s="37"/>
      <c r="B285" s="37"/>
      <c r="C285" s="37"/>
      <c r="D285" s="37"/>
      <c r="E285" s="37"/>
      <c r="F285" s="37"/>
      <c r="G285" s="37"/>
      <c r="H285" s="37"/>
      <c r="I285" s="37"/>
    </row>
    <row r="286" spans="1:9" x14ac:dyDescent="0.25">
      <c r="A286" s="37"/>
      <c r="B286" s="37"/>
      <c r="C286" s="37"/>
      <c r="D286" s="37"/>
      <c r="E286" s="37"/>
      <c r="F286" s="37"/>
      <c r="G286" s="37"/>
      <c r="H286" s="37"/>
      <c r="I286" s="37"/>
    </row>
    <row r="287" spans="1:9" x14ac:dyDescent="0.25">
      <c r="A287" s="37"/>
      <c r="B287" s="37"/>
      <c r="C287" s="37"/>
      <c r="D287" s="37"/>
      <c r="E287" s="37"/>
      <c r="F287" s="37"/>
      <c r="G287" s="37"/>
      <c r="H287" s="37"/>
      <c r="I287" s="37"/>
    </row>
    <row r="288" spans="1:9" x14ac:dyDescent="0.25">
      <c r="A288" s="37"/>
      <c r="B288" s="37"/>
      <c r="C288" s="37"/>
      <c r="D288" s="37"/>
      <c r="E288" s="37"/>
      <c r="F288" s="37"/>
      <c r="G288" s="37"/>
      <c r="H288" s="37"/>
      <c r="I288" s="37"/>
    </row>
    <row r="289" spans="1:9" x14ac:dyDescent="0.25">
      <c r="A289" s="37"/>
      <c r="B289" s="37"/>
      <c r="C289" s="37"/>
      <c r="D289" s="37"/>
      <c r="E289" s="37"/>
      <c r="F289" s="37"/>
      <c r="G289" s="37"/>
      <c r="H289" s="37"/>
      <c r="I289" s="37"/>
    </row>
    <row r="290" spans="1:9" x14ac:dyDescent="0.25">
      <c r="A290" s="37"/>
      <c r="B290" s="37"/>
      <c r="C290" s="37"/>
      <c r="D290" s="37"/>
      <c r="E290" s="37"/>
      <c r="F290" s="37"/>
      <c r="G290" s="37"/>
      <c r="H290" s="37"/>
      <c r="I290" s="37"/>
    </row>
    <row r="291" spans="1:9" x14ac:dyDescent="0.25">
      <c r="A291" s="37"/>
      <c r="B291" s="37"/>
      <c r="C291" s="37"/>
      <c r="D291" s="37"/>
      <c r="E291" s="37"/>
      <c r="F291" s="37"/>
      <c r="G291" s="37"/>
      <c r="H291" s="37"/>
      <c r="I291" s="37"/>
    </row>
    <row r="292" spans="1:9" x14ac:dyDescent="0.25">
      <c r="A292" s="37"/>
      <c r="B292" s="37"/>
      <c r="C292" s="37"/>
      <c r="D292" s="37"/>
      <c r="E292" s="37"/>
      <c r="F292" s="37"/>
      <c r="G292" s="37"/>
      <c r="H292" s="37"/>
      <c r="I292" s="37"/>
    </row>
    <row r="293" spans="1:9" x14ac:dyDescent="0.25">
      <c r="A293" s="37"/>
      <c r="B293" s="37"/>
      <c r="C293" s="37"/>
      <c r="D293" s="37"/>
      <c r="E293" s="37"/>
      <c r="F293" s="37"/>
      <c r="G293" s="37"/>
      <c r="H293" s="37"/>
      <c r="I293" s="37"/>
    </row>
    <row r="294" spans="1:9" x14ac:dyDescent="0.25">
      <c r="A294" s="37"/>
      <c r="B294" s="37"/>
      <c r="C294" s="37"/>
      <c r="D294" s="37"/>
      <c r="E294" s="37"/>
      <c r="F294" s="37"/>
      <c r="G294" s="37"/>
      <c r="H294" s="37"/>
      <c r="I294" s="37"/>
    </row>
    <row r="295" spans="1:9" x14ac:dyDescent="0.25">
      <c r="A295" s="37"/>
      <c r="B295" s="37"/>
      <c r="C295" s="37"/>
      <c r="D295" s="37"/>
      <c r="E295" s="37"/>
      <c r="F295" s="37"/>
      <c r="G295" s="37"/>
      <c r="H295" s="37"/>
      <c r="I295" s="37"/>
    </row>
    <row r="296" spans="1:9" x14ac:dyDescent="0.25">
      <c r="A296" s="37"/>
      <c r="B296" s="37"/>
      <c r="C296" s="37"/>
      <c r="D296" s="37"/>
      <c r="E296" s="37"/>
      <c r="F296" s="37"/>
      <c r="G296" s="37"/>
      <c r="H296" s="37"/>
      <c r="I296" s="37"/>
    </row>
    <row r="297" spans="1:9" x14ac:dyDescent="0.25">
      <c r="A297" s="37"/>
      <c r="B297" s="37"/>
      <c r="C297" s="37"/>
      <c r="D297" s="37"/>
      <c r="E297" s="37"/>
      <c r="F297" s="37"/>
      <c r="G297" s="37"/>
      <c r="H297" s="37"/>
      <c r="I297" s="37"/>
    </row>
    <row r="298" spans="1:9" x14ac:dyDescent="0.25">
      <c r="A298" s="37"/>
      <c r="B298" s="37"/>
      <c r="C298" s="37"/>
      <c r="D298" s="37"/>
      <c r="E298" s="37"/>
      <c r="F298" s="37"/>
      <c r="G298" s="37"/>
      <c r="H298" s="37"/>
      <c r="I298" s="37"/>
    </row>
    <row r="299" spans="1:9" x14ac:dyDescent="0.25">
      <c r="A299" s="37"/>
      <c r="B299" s="37"/>
      <c r="C299" s="37"/>
      <c r="D299" s="37"/>
      <c r="E299" s="37"/>
      <c r="F299" s="37"/>
      <c r="G299" s="37"/>
      <c r="H299" s="37"/>
      <c r="I299" s="37"/>
    </row>
    <row r="300" spans="1:9" x14ac:dyDescent="0.25">
      <c r="A300" s="37"/>
      <c r="B300" s="37"/>
      <c r="C300" s="37"/>
      <c r="D300" s="37"/>
      <c r="E300" s="37"/>
      <c r="F300" s="37"/>
      <c r="G300" s="37"/>
      <c r="H300" s="37"/>
      <c r="I300" s="37"/>
    </row>
    <row r="301" spans="1:9" x14ac:dyDescent="0.25">
      <c r="A301" s="37"/>
      <c r="B301" s="37"/>
      <c r="C301" s="37"/>
      <c r="D301" s="37"/>
      <c r="E301" s="37"/>
      <c r="F301" s="37"/>
      <c r="G301" s="37"/>
      <c r="H301" s="37"/>
      <c r="I301" s="37"/>
    </row>
    <row r="302" spans="1:9" x14ac:dyDescent="0.25">
      <c r="A302" s="37"/>
      <c r="B302" s="37"/>
      <c r="C302" s="37"/>
      <c r="D302" s="37"/>
      <c r="E302" s="37"/>
      <c r="F302" s="37"/>
      <c r="G302" s="37"/>
      <c r="H302" s="37"/>
      <c r="I302" s="37"/>
    </row>
    <row r="303" spans="1:9" x14ac:dyDescent="0.25">
      <c r="A303" s="37"/>
      <c r="B303" s="37"/>
      <c r="C303" s="37"/>
      <c r="D303" s="37"/>
      <c r="E303" s="37"/>
      <c r="F303" s="37"/>
      <c r="G303" s="37"/>
      <c r="H303" s="37"/>
      <c r="I303" s="37"/>
    </row>
    <row r="304" spans="1:9" x14ac:dyDescent="0.25">
      <c r="A304" s="37"/>
      <c r="B304" s="37"/>
      <c r="C304" s="37"/>
      <c r="D304" s="37"/>
      <c r="E304" s="37"/>
      <c r="F304" s="37"/>
      <c r="G304" s="37"/>
      <c r="H304" s="37"/>
      <c r="I304" s="37"/>
    </row>
    <row r="305" spans="1:9" x14ac:dyDescent="0.25">
      <c r="A305" s="37"/>
      <c r="B305" s="37"/>
      <c r="C305" s="37"/>
      <c r="D305" s="37"/>
      <c r="E305" s="37"/>
      <c r="F305" s="37"/>
      <c r="G305" s="37"/>
      <c r="H305" s="37"/>
      <c r="I305" s="37"/>
    </row>
    <row r="306" spans="1:9" x14ac:dyDescent="0.25">
      <c r="A306" s="37"/>
      <c r="B306" s="37"/>
      <c r="C306" s="37"/>
      <c r="D306" s="37"/>
      <c r="E306" s="37"/>
      <c r="F306" s="37"/>
      <c r="G306" s="37"/>
      <c r="H306" s="37"/>
      <c r="I306" s="37"/>
    </row>
    <row r="307" spans="1:9" x14ac:dyDescent="0.25">
      <c r="A307" s="37"/>
      <c r="B307" s="37"/>
      <c r="C307" s="37"/>
      <c r="D307" s="37"/>
      <c r="E307" s="37"/>
      <c r="F307" s="37"/>
      <c r="G307" s="37"/>
      <c r="H307" s="37"/>
      <c r="I307" s="37"/>
    </row>
    <row r="308" spans="1:9" x14ac:dyDescent="0.25">
      <c r="A308" s="37"/>
      <c r="B308" s="37"/>
      <c r="C308" s="37"/>
      <c r="D308" s="37"/>
      <c r="E308" s="37"/>
      <c r="F308" s="37"/>
      <c r="G308" s="37"/>
      <c r="H308" s="37"/>
      <c r="I308" s="37"/>
    </row>
    <row r="309" spans="1:9" x14ac:dyDescent="0.25">
      <c r="A309" s="37"/>
      <c r="B309" s="37"/>
      <c r="C309" s="37"/>
      <c r="D309" s="37"/>
      <c r="E309" s="37"/>
      <c r="F309" s="37"/>
      <c r="G309" s="37"/>
      <c r="H309" s="37"/>
      <c r="I309" s="37"/>
    </row>
    <row r="310" spans="1:9" x14ac:dyDescent="0.25">
      <c r="A310" s="37"/>
      <c r="B310" s="37"/>
      <c r="C310" s="37"/>
      <c r="D310" s="37"/>
      <c r="E310" s="37"/>
      <c r="F310" s="37"/>
      <c r="G310" s="37"/>
      <c r="H310" s="37"/>
      <c r="I310" s="37"/>
    </row>
    <row r="311" spans="1:9" x14ac:dyDescent="0.25">
      <c r="A311" s="37"/>
      <c r="B311" s="37"/>
      <c r="C311" s="37"/>
      <c r="D311" s="37"/>
      <c r="E311" s="37"/>
      <c r="F311" s="37"/>
      <c r="G311" s="37"/>
      <c r="H311" s="37"/>
      <c r="I311" s="37"/>
    </row>
    <row r="312" spans="1:9" x14ac:dyDescent="0.25">
      <c r="A312" s="37"/>
      <c r="B312" s="37"/>
      <c r="C312" s="37"/>
      <c r="D312" s="37"/>
      <c r="E312" s="37"/>
      <c r="F312" s="37"/>
      <c r="G312" s="37"/>
      <c r="H312" s="37"/>
      <c r="I312" s="37"/>
    </row>
    <row r="313" spans="1:9" x14ac:dyDescent="0.25">
      <c r="A313" s="37"/>
      <c r="B313" s="37"/>
      <c r="C313" s="37"/>
      <c r="D313" s="37"/>
      <c r="E313" s="37"/>
      <c r="F313" s="37"/>
      <c r="G313" s="37"/>
      <c r="H313" s="37"/>
      <c r="I313" s="37"/>
    </row>
    <row r="314" spans="1:9" x14ac:dyDescent="0.25">
      <c r="A314" s="37"/>
      <c r="B314" s="37"/>
      <c r="C314" s="37"/>
      <c r="D314" s="37"/>
      <c r="E314" s="37"/>
      <c r="F314" s="37"/>
      <c r="G314" s="37"/>
      <c r="H314" s="37"/>
      <c r="I314" s="37"/>
    </row>
    <row r="315" spans="1:9" x14ac:dyDescent="0.25">
      <c r="A315" s="37"/>
      <c r="B315" s="37"/>
      <c r="C315" s="37"/>
      <c r="D315" s="37"/>
      <c r="E315" s="37"/>
      <c r="F315" s="37"/>
      <c r="G315" s="37"/>
      <c r="H315" s="37"/>
      <c r="I315" s="37"/>
    </row>
    <row r="316" spans="1:9" x14ac:dyDescent="0.25">
      <c r="A316" s="37"/>
      <c r="B316" s="37"/>
      <c r="C316" s="37"/>
      <c r="D316" s="37"/>
      <c r="E316" s="37"/>
      <c r="F316" s="37"/>
      <c r="G316" s="37"/>
      <c r="H316" s="37"/>
      <c r="I316" s="37"/>
    </row>
    <row r="317" spans="1:9" x14ac:dyDescent="0.25">
      <c r="A317" s="37"/>
      <c r="B317" s="37"/>
      <c r="C317" s="37"/>
      <c r="D317" s="37"/>
      <c r="E317" s="37"/>
      <c r="F317" s="37"/>
      <c r="G317" s="37"/>
      <c r="H317" s="37"/>
      <c r="I317" s="37"/>
    </row>
    <row r="318" spans="1:9" x14ac:dyDescent="0.25">
      <c r="A318" s="37"/>
      <c r="B318" s="37"/>
      <c r="C318" s="37"/>
      <c r="D318" s="37"/>
      <c r="E318" s="37"/>
      <c r="F318" s="37"/>
      <c r="G318" s="37"/>
      <c r="H318" s="37"/>
      <c r="I318" s="37"/>
    </row>
    <row r="319" spans="1:9" x14ac:dyDescent="0.25">
      <c r="A319" s="37"/>
      <c r="B319" s="37"/>
      <c r="C319" s="37"/>
      <c r="D319" s="37"/>
      <c r="E319" s="37"/>
      <c r="F319" s="37"/>
      <c r="G319" s="37"/>
      <c r="H319" s="37"/>
      <c r="I319" s="37"/>
    </row>
    <row r="320" spans="1:9" x14ac:dyDescent="0.25">
      <c r="A320" s="37"/>
      <c r="B320" s="37"/>
      <c r="C320" s="37"/>
      <c r="D320" s="37"/>
      <c r="E320" s="37"/>
      <c r="F320" s="37"/>
      <c r="G320" s="37"/>
      <c r="H320" s="37"/>
      <c r="I320" s="37"/>
    </row>
    <row r="321" spans="1:9" x14ac:dyDescent="0.25">
      <c r="A321" s="37"/>
      <c r="B321" s="37"/>
      <c r="C321" s="37"/>
      <c r="D321" s="37"/>
      <c r="E321" s="37"/>
      <c r="F321" s="37"/>
      <c r="G321" s="37"/>
      <c r="H321" s="37"/>
      <c r="I321" s="37"/>
    </row>
    <row r="322" spans="1:9" x14ac:dyDescent="0.25">
      <c r="A322" s="37"/>
      <c r="B322" s="37"/>
      <c r="C322" s="37"/>
      <c r="D322" s="37"/>
      <c r="E322" s="37"/>
      <c r="F322" s="37"/>
      <c r="G322" s="37"/>
      <c r="H322" s="37"/>
      <c r="I322" s="37"/>
    </row>
    <row r="323" spans="1:9" x14ac:dyDescent="0.25">
      <c r="A323" s="37"/>
      <c r="B323" s="37"/>
      <c r="C323" s="37"/>
      <c r="D323" s="37"/>
      <c r="E323" s="37"/>
      <c r="F323" s="37"/>
      <c r="G323" s="37"/>
      <c r="H323" s="37"/>
      <c r="I323" s="37"/>
    </row>
    <row r="324" spans="1:9" x14ac:dyDescent="0.25">
      <c r="A324" s="37"/>
      <c r="B324" s="37"/>
      <c r="C324" s="37"/>
      <c r="D324" s="37"/>
      <c r="E324" s="37"/>
      <c r="F324" s="37"/>
      <c r="G324" s="37"/>
      <c r="H324" s="37"/>
      <c r="I324" s="37"/>
    </row>
    <row r="325" spans="1:9" x14ac:dyDescent="0.25">
      <c r="A325" s="37"/>
      <c r="B325" s="37"/>
      <c r="C325" s="37"/>
      <c r="D325" s="37"/>
      <c r="E325" s="37"/>
      <c r="F325" s="37"/>
      <c r="G325" s="37"/>
      <c r="H325" s="37"/>
      <c r="I325" s="37"/>
    </row>
    <row r="326" spans="1:9" x14ac:dyDescent="0.25">
      <c r="A326" s="37"/>
      <c r="B326" s="37"/>
      <c r="C326" s="37"/>
      <c r="D326" s="37"/>
      <c r="E326" s="37"/>
      <c r="F326" s="37"/>
      <c r="G326" s="37"/>
      <c r="H326" s="37"/>
      <c r="I326" s="37"/>
    </row>
    <row r="327" spans="1:9" x14ac:dyDescent="0.25">
      <c r="A327" s="37"/>
      <c r="B327" s="37"/>
      <c r="C327" s="37"/>
      <c r="D327" s="37"/>
      <c r="E327" s="37"/>
      <c r="F327" s="37"/>
      <c r="G327" s="37"/>
      <c r="H327" s="37"/>
      <c r="I327" s="37"/>
    </row>
    <row r="328" spans="1:9" x14ac:dyDescent="0.25">
      <c r="A328" s="37"/>
      <c r="B328" s="37"/>
      <c r="C328" s="37"/>
      <c r="D328" s="37"/>
      <c r="E328" s="37"/>
      <c r="F328" s="37"/>
      <c r="G328" s="37"/>
      <c r="H328" s="37"/>
      <c r="I328" s="37"/>
    </row>
    <row r="329" spans="1:9" x14ac:dyDescent="0.25">
      <c r="A329" s="37"/>
      <c r="B329" s="37"/>
      <c r="C329" s="37"/>
      <c r="D329" s="37"/>
      <c r="E329" s="37"/>
      <c r="F329" s="37"/>
      <c r="G329" s="37"/>
      <c r="H329" s="37"/>
      <c r="I329" s="37"/>
    </row>
    <row r="330" spans="1:9" x14ac:dyDescent="0.25">
      <c r="A330" s="37"/>
      <c r="B330" s="37"/>
      <c r="C330" s="37"/>
      <c r="D330" s="37"/>
      <c r="E330" s="37"/>
      <c r="F330" s="37"/>
      <c r="G330" s="37"/>
      <c r="H330" s="37"/>
      <c r="I330" s="37"/>
    </row>
    <row r="331" spans="1:9" x14ac:dyDescent="0.25">
      <c r="A331" s="37"/>
      <c r="B331" s="37"/>
      <c r="C331" s="37"/>
      <c r="D331" s="37"/>
      <c r="E331" s="37"/>
      <c r="F331" s="37"/>
      <c r="G331" s="37"/>
      <c r="H331" s="37"/>
      <c r="I331" s="37"/>
    </row>
    <row r="332" spans="1:9" x14ac:dyDescent="0.25">
      <c r="A332" s="37"/>
      <c r="B332" s="37"/>
      <c r="C332" s="37"/>
      <c r="D332" s="37"/>
      <c r="E332" s="37"/>
      <c r="F332" s="37"/>
      <c r="G332" s="37"/>
      <c r="H332" s="37"/>
      <c r="I332" s="37"/>
    </row>
    <row r="333" spans="1:9" x14ac:dyDescent="0.25">
      <c r="A333" s="37"/>
      <c r="B333" s="37"/>
      <c r="C333" s="37"/>
      <c r="D333" s="37"/>
      <c r="E333" s="37"/>
      <c r="F333" s="37"/>
      <c r="G333" s="37"/>
      <c r="H333" s="37"/>
      <c r="I333" s="37"/>
    </row>
    <row r="334" spans="1:9" x14ac:dyDescent="0.25">
      <c r="A334" s="37"/>
      <c r="B334" s="37"/>
      <c r="C334" s="37"/>
      <c r="D334" s="37"/>
      <c r="E334" s="37"/>
      <c r="F334" s="37"/>
      <c r="G334" s="37"/>
      <c r="H334" s="37"/>
      <c r="I334" s="37"/>
    </row>
    <row r="335" spans="1:9" x14ac:dyDescent="0.25">
      <c r="A335" s="37"/>
      <c r="B335" s="37"/>
      <c r="C335" s="37"/>
      <c r="D335" s="37"/>
      <c r="E335" s="37"/>
      <c r="F335" s="37"/>
      <c r="G335" s="37"/>
      <c r="H335" s="37"/>
      <c r="I335" s="37"/>
    </row>
    <row r="336" spans="1:9" x14ac:dyDescent="0.25">
      <c r="A336" s="37"/>
      <c r="B336" s="37"/>
      <c r="C336" s="37"/>
      <c r="D336" s="37"/>
      <c r="E336" s="37"/>
      <c r="F336" s="37"/>
      <c r="G336" s="37"/>
      <c r="H336" s="37"/>
      <c r="I336" s="37"/>
    </row>
    <row r="337" spans="1:9" x14ac:dyDescent="0.25">
      <c r="A337" s="37"/>
      <c r="B337" s="37"/>
      <c r="C337" s="37"/>
      <c r="D337" s="37"/>
      <c r="E337" s="37"/>
      <c r="F337" s="37"/>
      <c r="G337" s="37"/>
      <c r="H337" s="37"/>
      <c r="I337" s="37"/>
    </row>
    <row r="338" spans="1:9" x14ac:dyDescent="0.25">
      <c r="A338" s="37"/>
      <c r="B338" s="37"/>
      <c r="C338" s="37"/>
      <c r="D338" s="37"/>
      <c r="E338" s="37"/>
      <c r="F338" s="37"/>
      <c r="G338" s="37"/>
      <c r="H338" s="37"/>
      <c r="I338" s="37"/>
    </row>
    <row r="339" spans="1:9" x14ac:dyDescent="0.25">
      <c r="A339" s="37"/>
      <c r="B339" s="37"/>
      <c r="C339" s="37"/>
      <c r="D339" s="37"/>
      <c r="E339" s="37"/>
      <c r="F339" s="37"/>
      <c r="G339" s="37"/>
      <c r="H339" s="37"/>
      <c r="I339" s="37"/>
    </row>
    <row r="340" spans="1:9" x14ac:dyDescent="0.25">
      <c r="A340" s="37"/>
      <c r="B340" s="37"/>
      <c r="C340" s="37"/>
      <c r="D340" s="37"/>
      <c r="E340" s="37"/>
      <c r="F340" s="37"/>
      <c r="G340" s="37"/>
      <c r="H340" s="37"/>
      <c r="I340" s="37"/>
    </row>
    <row r="341" spans="1:9" x14ac:dyDescent="0.25">
      <c r="A341" s="37"/>
      <c r="B341" s="37"/>
      <c r="C341" s="37"/>
      <c r="D341" s="37"/>
      <c r="E341" s="37"/>
      <c r="F341" s="37"/>
      <c r="G341" s="37"/>
      <c r="H341" s="37"/>
      <c r="I341" s="37"/>
    </row>
    <row r="342" spans="1:9" x14ac:dyDescent="0.25">
      <c r="A342" s="37"/>
      <c r="B342" s="37"/>
      <c r="C342" s="37"/>
      <c r="D342" s="37"/>
      <c r="E342" s="37"/>
      <c r="F342" s="37"/>
      <c r="G342" s="37"/>
      <c r="H342" s="37"/>
      <c r="I342" s="37"/>
    </row>
    <row r="343" spans="1:9" x14ac:dyDescent="0.25">
      <c r="A343" s="37"/>
      <c r="B343" s="37"/>
      <c r="C343" s="37"/>
      <c r="D343" s="37"/>
      <c r="E343" s="37"/>
      <c r="F343" s="37"/>
      <c r="G343" s="37"/>
      <c r="H343" s="37"/>
      <c r="I343" s="37"/>
    </row>
    <row r="344" spans="1:9" x14ac:dyDescent="0.25">
      <c r="A344" s="37"/>
      <c r="B344" s="37"/>
      <c r="C344" s="37"/>
      <c r="D344" s="37"/>
      <c r="E344" s="37"/>
      <c r="F344" s="37"/>
      <c r="G344" s="37"/>
      <c r="H344" s="37"/>
      <c r="I344" s="37"/>
    </row>
    <row r="345" spans="1:9" x14ac:dyDescent="0.25">
      <c r="A345" s="37"/>
      <c r="B345" s="37"/>
      <c r="C345" s="37"/>
      <c r="D345" s="37"/>
      <c r="E345" s="37"/>
      <c r="F345" s="37"/>
      <c r="G345" s="37"/>
      <c r="H345" s="37"/>
      <c r="I345" s="37"/>
    </row>
    <row r="346" spans="1:9" x14ac:dyDescent="0.25">
      <c r="A346" s="37"/>
      <c r="B346" s="37"/>
      <c r="C346" s="37"/>
      <c r="D346" s="37"/>
      <c r="E346" s="37"/>
      <c r="F346" s="37"/>
      <c r="G346" s="37"/>
      <c r="H346" s="37"/>
      <c r="I346" s="37"/>
    </row>
    <row r="347" spans="1:9" x14ac:dyDescent="0.25">
      <c r="A347" s="37"/>
      <c r="B347" s="37"/>
      <c r="C347" s="37"/>
      <c r="D347" s="37"/>
      <c r="E347" s="37"/>
      <c r="F347" s="37"/>
      <c r="G347" s="37"/>
      <c r="H347" s="37"/>
      <c r="I347" s="37"/>
    </row>
    <row r="348" spans="1:9" x14ac:dyDescent="0.25">
      <c r="A348" s="37"/>
      <c r="B348" s="37"/>
      <c r="C348" s="37"/>
      <c r="D348" s="37"/>
      <c r="E348" s="37"/>
      <c r="F348" s="37"/>
      <c r="G348" s="37"/>
      <c r="H348" s="37"/>
      <c r="I348" s="37"/>
    </row>
    <row r="349" spans="1:9" x14ac:dyDescent="0.25">
      <c r="A349" s="37"/>
      <c r="B349" s="37"/>
      <c r="C349" s="37"/>
      <c r="D349" s="37"/>
      <c r="E349" s="37"/>
      <c r="F349" s="37"/>
      <c r="G349" s="37"/>
      <c r="H349" s="37"/>
      <c r="I349" s="37"/>
    </row>
    <row r="350" spans="1:9" x14ac:dyDescent="0.25">
      <c r="A350" s="37"/>
      <c r="B350" s="37"/>
      <c r="C350" s="37"/>
      <c r="D350" s="37"/>
      <c r="E350" s="37"/>
      <c r="F350" s="37"/>
      <c r="G350" s="37"/>
      <c r="H350" s="37"/>
      <c r="I350" s="37"/>
    </row>
    <row r="351" spans="1:9" x14ac:dyDescent="0.25">
      <c r="A351" s="37"/>
      <c r="B351" s="37"/>
      <c r="C351" s="37"/>
      <c r="D351" s="37"/>
      <c r="E351" s="37"/>
      <c r="F351" s="37"/>
      <c r="G351" s="37"/>
      <c r="H351" s="37"/>
      <c r="I351" s="37"/>
    </row>
    <row r="352" spans="1:9" x14ac:dyDescent="0.25">
      <c r="A352" s="37"/>
      <c r="B352" s="37"/>
      <c r="C352" s="37"/>
      <c r="D352" s="37"/>
      <c r="E352" s="37"/>
      <c r="F352" s="37"/>
      <c r="G352" s="37"/>
      <c r="H352" s="37"/>
      <c r="I352" s="37"/>
    </row>
    <row r="353" spans="1:9" x14ac:dyDescent="0.25">
      <c r="A353" s="37"/>
      <c r="B353" s="37"/>
      <c r="C353" s="37"/>
      <c r="D353" s="37"/>
      <c r="E353" s="37"/>
      <c r="F353" s="37"/>
      <c r="G353" s="37"/>
      <c r="H353" s="37"/>
      <c r="I353" s="37"/>
    </row>
    <row r="354" spans="1:9" x14ac:dyDescent="0.25">
      <c r="A354" s="37"/>
      <c r="B354" s="37"/>
      <c r="C354" s="37"/>
      <c r="D354" s="37"/>
      <c r="E354" s="37"/>
      <c r="F354" s="37"/>
      <c r="G354" s="37"/>
      <c r="H354" s="37"/>
      <c r="I354" s="37"/>
    </row>
    <row r="355" spans="1:9" x14ac:dyDescent="0.25">
      <c r="A355" s="37"/>
      <c r="B355" s="37"/>
      <c r="C355" s="37"/>
      <c r="D355" s="37"/>
      <c r="E355" s="37"/>
      <c r="F355" s="37"/>
      <c r="G355" s="37"/>
      <c r="H355" s="37"/>
      <c r="I355" s="37"/>
    </row>
    <row r="356" spans="1:9" x14ac:dyDescent="0.25">
      <c r="A356" s="37"/>
      <c r="B356" s="37"/>
      <c r="C356" s="37"/>
      <c r="D356" s="37"/>
      <c r="E356" s="37"/>
      <c r="F356" s="37"/>
      <c r="G356" s="37"/>
      <c r="H356" s="37"/>
      <c r="I356" s="37"/>
    </row>
    <row r="357" spans="1:9" x14ac:dyDescent="0.25">
      <c r="A357" s="37"/>
      <c r="B357" s="37"/>
      <c r="C357" s="37"/>
      <c r="D357" s="37"/>
      <c r="E357" s="37"/>
      <c r="F357" s="37"/>
      <c r="G357" s="37"/>
      <c r="H357" s="37"/>
      <c r="I357" s="37"/>
    </row>
    <row r="358" spans="1:9" x14ac:dyDescent="0.25">
      <c r="A358" s="37"/>
      <c r="B358" s="37"/>
      <c r="C358" s="37"/>
      <c r="D358" s="37"/>
      <c r="E358" s="37"/>
      <c r="F358" s="37"/>
      <c r="G358" s="37"/>
      <c r="H358" s="37"/>
      <c r="I358" s="37"/>
    </row>
    <row r="359" spans="1:9" x14ac:dyDescent="0.25">
      <c r="A359" s="37"/>
      <c r="B359" s="37"/>
      <c r="C359" s="37"/>
      <c r="D359" s="37"/>
      <c r="E359" s="37"/>
      <c r="F359" s="37"/>
      <c r="G359" s="37"/>
      <c r="H359" s="37"/>
      <c r="I359" s="37"/>
    </row>
    <row r="360" spans="1:9" x14ac:dyDescent="0.25">
      <c r="A360" s="37"/>
      <c r="B360" s="37"/>
      <c r="C360" s="37"/>
      <c r="D360" s="37"/>
      <c r="E360" s="37"/>
      <c r="F360" s="37"/>
      <c r="G360" s="37"/>
      <c r="H360" s="37"/>
      <c r="I360" s="37"/>
    </row>
    <row r="361" spans="1:9" x14ac:dyDescent="0.25">
      <c r="A361" s="37"/>
      <c r="B361" s="37"/>
      <c r="C361" s="37"/>
      <c r="D361" s="37"/>
      <c r="E361" s="37"/>
      <c r="F361" s="37"/>
      <c r="G361" s="37"/>
      <c r="H361" s="37"/>
      <c r="I361" s="37"/>
    </row>
    <row r="362" spans="1:9" x14ac:dyDescent="0.25">
      <c r="A362" s="37"/>
      <c r="B362" s="37"/>
      <c r="C362" s="37"/>
      <c r="D362" s="37"/>
      <c r="E362" s="37"/>
      <c r="F362" s="37"/>
      <c r="G362" s="37"/>
      <c r="H362" s="37"/>
      <c r="I362" s="37"/>
    </row>
    <row r="363" spans="1:9" x14ac:dyDescent="0.25">
      <c r="A363" s="37"/>
      <c r="B363" s="37"/>
      <c r="C363" s="37"/>
      <c r="D363" s="37"/>
      <c r="E363" s="37"/>
      <c r="F363" s="37"/>
      <c r="G363" s="37"/>
      <c r="H363" s="37"/>
      <c r="I363" s="37"/>
    </row>
    <row r="364" spans="1:9" x14ac:dyDescent="0.25">
      <c r="A364" s="37"/>
      <c r="B364" s="37"/>
      <c r="C364" s="37"/>
      <c r="D364" s="37"/>
      <c r="E364" s="37"/>
      <c r="F364" s="37"/>
      <c r="G364" s="37"/>
      <c r="H364" s="37"/>
      <c r="I364" s="37"/>
    </row>
    <row r="365" spans="1:9" x14ac:dyDescent="0.25">
      <c r="A365" s="37"/>
      <c r="B365" s="37"/>
      <c r="C365" s="37"/>
      <c r="D365" s="37"/>
      <c r="E365" s="37"/>
      <c r="F365" s="37"/>
      <c r="G365" s="37"/>
      <c r="H365" s="37"/>
      <c r="I365" s="37"/>
    </row>
    <row r="366" spans="1:9" x14ac:dyDescent="0.25">
      <c r="A366" s="37"/>
      <c r="B366" s="37"/>
      <c r="C366" s="37"/>
      <c r="D366" s="37"/>
      <c r="E366" s="37"/>
      <c r="F366" s="37"/>
      <c r="G366" s="37"/>
      <c r="H366" s="37"/>
      <c r="I366" s="37"/>
    </row>
    <row r="367" spans="1:9" x14ac:dyDescent="0.25">
      <c r="A367" s="37"/>
      <c r="B367" s="37"/>
      <c r="C367" s="37"/>
      <c r="D367" s="37"/>
      <c r="E367" s="37"/>
      <c r="F367" s="37"/>
      <c r="G367" s="37"/>
      <c r="H367" s="37"/>
      <c r="I367" s="37"/>
    </row>
    <row r="368" spans="1:9" x14ac:dyDescent="0.25">
      <c r="A368" s="37"/>
      <c r="B368" s="37"/>
      <c r="C368" s="37"/>
      <c r="D368" s="37"/>
      <c r="E368" s="37"/>
      <c r="F368" s="37"/>
      <c r="G368" s="37"/>
      <c r="H368" s="37"/>
      <c r="I368" s="37"/>
    </row>
    <row r="369" spans="1:9" x14ac:dyDescent="0.25">
      <c r="A369" s="37"/>
      <c r="B369" s="37"/>
      <c r="C369" s="37"/>
      <c r="D369" s="37"/>
      <c r="E369" s="37"/>
      <c r="F369" s="37"/>
      <c r="G369" s="37"/>
      <c r="H369" s="37"/>
      <c r="I369" s="37"/>
    </row>
    <row r="370" spans="1:9" x14ac:dyDescent="0.25">
      <c r="A370" s="37"/>
      <c r="B370" s="37"/>
      <c r="C370" s="37"/>
      <c r="D370" s="37"/>
      <c r="E370" s="37"/>
      <c r="F370" s="37"/>
      <c r="G370" s="37"/>
      <c r="H370" s="37"/>
      <c r="I370" s="37"/>
    </row>
    <row r="371" spans="1:9" x14ac:dyDescent="0.25">
      <c r="A371" s="37"/>
      <c r="B371" s="37"/>
      <c r="C371" s="37"/>
      <c r="D371" s="37"/>
      <c r="E371" s="37"/>
      <c r="F371" s="37"/>
      <c r="G371" s="37"/>
      <c r="H371" s="37"/>
      <c r="I371" s="37"/>
    </row>
    <row r="372" spans="1:9" x14ac:dyDescent="0.25">
      <c r="A372" s="37"/>
      <c r="B372" s="37"/>
      <c r="C372" s="37"/>
      <c r="D372" s="37"/>
      <c r="E372" s="37"/>
      <c r="F372" s="37"/>
      <c r="G372" s="37"/>
      <c r="H372" s="37"/>
      <c r="I372" s="37"/>
    </row>
    <row r="373" spans="1:9" x14ac:dyDescent="0.25">
      <c r="A373" s="37"/>
      <c r="B373" s="37"/>
      <c r="C373" s="37"/>
      <c r="D373" s="37"/>
      <c r="E373" s="37"/>
      <c r="F373" s="37"/>
      <c r="G373" s="37"/>
      <c r="H373" s="37"/>
      <c r="I373" s="37"/>
    </row>
    <row r="374" spans="1:9" x14ac:dyDescent="0.25">
      <c r="A374" s="37"/>
      <c r="B374" s="37"/>
      <c r="C374" s="37"/>
      <c r="D374" s="37"/>
      <c r="E374" s="37"/>
      <c r="F374" s="37"/>
      <c r="G374" s="37"/>
      <c r="H374" s="37"/>
      <c r="I374" s="37"/>
    </row>
    <row r="375" spans="1:9" x14ac:dyDescent="0.25">
      <c r="A375" s="37"/>
      <c r="B375" s="37"/>
      <c r="C375" s="37"/>
      <c r="D375" s="37"/>
      <c r="E375" s="37"/>
      <c r="F375" s="37"/>
      <c r="G375" s="37"/>
      <c r="H375" s="37"/>
      <c r="I375" s="37"/>
    </row>
    <row r="376" spans="1:9" x14ac:dyDescent="0.25">
      <c r="A376" s="37"/>
      <c r="B376" s="37"/>
      <c r="C376" s="37"/>
      <c r="D376" s="37"/>
      <c r="E376" s="37"/>
      <c r="F376" s="37"/>
      <c r="G376" s="37"/>
      <c r="H376" s="37"/>
      <c r="I376" s="37"/>
    </row>
    <row r="377" spans="1:9" x14ac:dyDescent="0.25">
      <c r="A377" s="37"/>
      <c r="B377" s="37"/>
      <c r="C377" s="37"/>
      <c r="D377" s="37"/>
      <c r="E377" s="37"/>
      <c r="F377" s="37"/>
      <c r="G377" s="37"/>
      <c r="H377" s="37"/>
      <c r="I377" s="37"/>
    </row>
    <row r="378" spans="1:9" x14ac:dyDescent="0.25">
      <c r="A378" s="37"/>
      <c r="B378" s="37"/>
      <c r="C378" s="37"/>
      <c r="D378" s="37"/>
      <c r="E378" s="37"/>
      <c r="F378" s="37"/>
      <c r="G378" s="37"/>
      <c r="H378" s="37"/>
      <c r="I378" s="37"/>
    </row>
    <row r="379" spans="1:9" x14ac:dyDescent="0.25">
      <c r="A379" s="37"/>
      <c r="B379" s="37"/>
      <c r="C379" s="37"/>
      <c r="D379" s="37"/>
      <c r="E379" s="37"/>
      <c r="F379" s="37"/>
      <c r="G379" s="37"/>
      <c r="H379" s="37"/>
      <c r="I379" s="37"/>
    </row>
    <row r="380" spans="1:9" x14ac:dyDescent="0.25">
      <c r="A380" s="37"/>
      <c r="B380" s="37"/>
      <c r="C380" s="37"/>
      <c r="D380" s="37"/>
      <c r="E380" s="37"/>
      <c r="F380" s="37"/>
      <c r="G380" s="37"/>
      <c r="H380" s="37"/>
      <c r="I380" s="37"/>
    </row>
    <row r="381" spans="1:9" x14ac:dyDescent="0.25">
      <c r="A381" s="37"/>
      <c r="B381" s="37"/>
      <c r="C381" s="37"/>
      <c r="D381" s="37"/>
      <c r="E381" s="37"/>
      <c r="F381" s="37"/>
      <c r="G381" s="37"/>
      <c r="H381" s="37"/>
      <c r="I381" s="37"/>
    </row>
    <row r="382" spans="1:9" x14ac:dyDescent="0.25">
      <c r="A382" s="37"/>
      <c r="B382" s="37"/>
      <c r="C382" s="37"/>
      <c r="D382" s="37"/>
      <c r="E382" s="37"/>
      <c r="F382" s="37"/>
      <c r="G382" s="37"/>
      <c r="H382" s="37"/>
      <c r="I382" s="37"/>
    </row>
    <row r="383" spans="1:9" x14ac:dyDescent="0.25">
      <c r="A383" s="37"/>
      <c r="B383" s="37"/>
      <c r="C383" s="37"/>
      <c r="D383" s="37"/>
      <c r="E383" s="37"/>
      <c r="F383" s="37"/>
      <c r="G383" s="37"/>
      <c r="H383" s="37"/>
      <c r="I383" s="37"/>
    </row>
    <row r="384" spans="1:9" x14ac:dyDescent="0.25">
      <c r="A384" s="37"/>
      <c r="B384" s="37"/>
      <c r="C384" s="37"/>
      <c r="D384" s="37"/>
      <c r="E384" s="37"/>
      <c r="F384" s="37"/>
      <c r="G384" s="37"/>
      <c r="H384" s="37"/>
      <c r="I384" s="37"/>
    </row>
    <row r="385" spans="1:9" x14ac:dyDescent="0.25">
      <c r="A385" s="37"/>
      <c r="B385" s="37"/>
      <c r="C385" s="37"/>
      <c r="D385" s="37"/>
      <c r="E385" s="37"/>
      <c r="F385" s="37"/>
      <c r="G385" s="37"/>
      <c r="H385" s="37"/>
      <c r="I385" s="37"/>
    </row>
    <row r="386" spans="1:9" x14ac:dyDescent="0.25">
      <c r="A386" s="37"/>
      <c r="B386" s="37"/>
      <c r="C386" s="37"/>
      <c r="D386" s="37"/>
      <c r="E386" s="37"/>
      <c r="F386" s="37"/>
      <c r="G386" s="37"/>
      <c r="H386" s="37"/>
      <c r="I386" s="37"/>
    </row>
    <row r="387" spans="1:9" x14ac:dyDescent="0.25">
      <c r="A387" s="37"/>
      <c r="B387" s="37"/>
      <c r="C387" s="37"/>
      <c r="D387" s="37"/>
      <c r="E387" s="37"/>
      <c r="F387" s="37"/>
      <c r="G387" s="37"/>
      <c r="H387" s="37"/>
      <c r="I387" s="37"/>
    </row>
    <row r="388" spans="1:9" x14ac:dyDescent="0.25">
      <c r="A388" s="37"/>
      <c r="B388" s="37"/>
      <c r="C388" s="37"/>
      <c r="D388" s="37"/>
      <c r="E388" s="37"/>
      <c r="F388" s="37"/>
      <c r="G388" s="37"/>
      <c r="H388" s="37"/>
      <c r="I388" s="37"/>
    </row>
    <row r="389" spans="1:9" x14ac:dyDescent="0.25">
      <c r="A389" s="37"/>
      <c r="B389" s="37"/>
      <c r="C389" s="37"/>
      <c r="D389" s="37"/>
      <c r="E389" s="37"/>
      <c r="F389" s="37"/>
      <c r="G389" s="37"/>
      <c r="H389" s="37"/>
      <c r="I389" s="37"/>
    </row>
    <row r="390" spans="1:9" x14ac:dyDescent="0.25">
      <c r="A390" s="37"/>
      <c r="B390" s="37"/>
      <c r="C390" s="37"/>
      <c r="D390" s="37"/>
      <c r="E390" s="37"/>
      <c r="F390" s="37"/>
      <c r="G390" s="37"/>
      <c r="H390" s="37"/>
      <c r="I390" s="37"/>
    </row>
    <row r="391" spans="1:9" x14ac:dyDescent="0.25">
      <c r="A391" s="37"/>
      <c r="B391" s="37"/>
      <c r="C391" s="37"/>
      <c r="D391" s="37"/>
      <c r="E391" s="37"/>
      <c r="F391" s="37"/>
      <c r="G391" s="37"/>
      <c r="H391" s="37"/>
      <c r="I391" s="37"/>
    </row>
    <row r="392" spans="1:9" x14ac:dyDescent="0.25">
      <c r="A392" s="37"/>
      <c r="B392" s="37"/>
      <c r="C392" s="37"/>
      <c r="D392" s="37"/>
      <c r="E392" s="37"/>
      <c r="F392" s="37"/>
      <c r="G392" s="37"/>
      <c r="H392" s="37"/>
      <c r="I392" s="37"/>
    </row>
    <row r="393" spans="1:9" x14ac:dyDescent="0.25">
      <c r="A393" s="37"/>
      <c r="B393" s="37"/>
      <c r="C393" s="37"/>
      <c r="D393" s="37"/>
      <c r="E393" s="37"/>
      <c r="F393" s="37"/>
      <c r="G393" s="37"/>
      <c r="H393" s="37"/>
      <c r="I393" s="37"/>
    </row>
    <row r="394" spans="1:9" x14ac:dyDescent="0.25">
      <c r="A394" s="37"/>
      <c r="B394" s="37"/>
      <c r="C394" s="37"/>
      <c r="D394" s="37"/>
      <c r="E394" s="37"/>
      <c r="F394" s="37"/>
      <c r="G394" s="37"/>
      <c r="H394" s="37"/>
      <c r="I394" s="37"/>
    </row>
    <row r="395" spans="1:9" x14ac:dyDescent="0.25">
      <c r="A395" s="37"/>
      <c r="B395" s="37"/>
      <c r="C395" s="37"/>
      <c r="D395" s="37"/>
      <c r="E395" s="37"/>
      <c r="F395" s="37"/>
      <c r="G395" s="37"/>
      <c r="H395" s="37"/>
      <c r="I395" s="37"/>
    </row>
    <row r="396" spans="1:9" x14ac:dyDescent="0.25">
      <c r="A396" s="37"/>
      <c r="B396" s="37"/>
      <c r="C396" s="37"/>
      <c r="D396" s="37"/>
      <c r="E396" s="37"/>
      <c r="F396" s="37"/>
      <c r="G396" s="37"/>
      <c r="H396" s="37"/>
      <c r="I396" s="37"/>
    </row>
    <row r="397" spans="1:9" x14ac:dyDescent="0.25">
      <c r="A397" s="37"/>
      <c r="B397" s="37"/>
      <c r="C397" s="37"/>
      <c r="D397" s="37"/>
      <c r="E397" s="37"/>
      <c r="F397" s="37"/>
      <c r="G397" s="37"/>
      <c r="H397" s="37"/>
      <c r="I397" s="37"/>
    </row>
    <row r="398" spans="1:9" x14ac:dyDescent="0.25">
      <c r="A398" s="37"/>
      <c r="B398" s="37"/>
      <c r="C398" s="37"/>
      <c r="D398" s="37"/>
      <c r="E398" s="37"/>
      <c r="F398" s="37"/>
      <c r="G398" s="37"/>
      <c r="H398" s="37"/>
      <c r="I398" s="37"/>
    </row>
    <row r="399" spans="1:9" x14ac:dyDescent="0.25">
      <c r="A399" s="37"/>
      <c r="B399" s="37"/>
      <c r="C399" s="37"/>
      <c r="D399" s="37"/>
      <c r="E399" s="37"/>
      <c r="F399" s="37"/>
      <c r="G399" s="37"/>
      <c r="H399" s="37"/>
      <c r="I399" s="37"/>
    </row>
    <row r="400" spans="1:9" x14ac:dyDescent="0.25">
      <c r="A400" s="37"/>
      <c r="B400" s="37"/>
      <c r="C400" s="37"/>
      <c r="D400" s="37"/>
      <c r="E400" s="37"/>
      <c r="F400" s="37"/>
      <c r="G400" s="37"/>
      <c r="H400" s="37"/>
      <c r="I400" s="37"/>
    </row>
    <row r="401" spans="1:9" x14ac:dyDescent="0.25">
      <c r="A401" s="37"/>
      <c r="B401" s="37"/>
      <c r="C401" s="37"/>
      <c r="D401" s="37"/>
      <c r="E401" s="37"/>
      <c r="F401" s="37"/>
      <c r="G401" s="37"/>
      <c r="H401" s="37"/>
      <c r="I401" s="37"/>
    </row>
    <row r="402" spans="1:9" x14ac:dyDescent="0.25">
      <c r="A402" s="37"/>
      <c r="B402" s="37"/>
      <c r="C402" s="37"/>
      <c r="D402" s="37"/>
      <c r="E402" s="37"/>
      <c r="F402" s="37"/>
      <c r="G402" s="37"/>
      <c r="H402" s="37"/>
      <c r="I402" s="37"/>
    </row>
    <row r="403" spans="1:9" x14ac:dyDescent="0.25">
      <c r="A403" s="37"/>
      <c r="B403" s="37"/>
      <c r="C403" s="37"/>
      <c r="D403" s="37"/>
      <c r="E403" s="37"/>
      <c r="F403" s="37"/>
      <c r="G403" s="37"/>
      <c r="H403" s="37"/>
      <c r="I403" s="37"/>
    </row>
    <row r="404" spans="1:9" x14ac:dyDescent="0.25">
      <c r="A404" s="37"/>
      <c r="B404" s="37"/>
      <c r="C404" s="37"/>
      <c r="D404" s="37"/>
      <c r="E404" s="37"/>
      <c r="F404" s="37"/>
      <c r="G404" s="37"/>
      <c r="H404" s="37"/>
      <c r="I404" s="37"/>
    </row>
    <row r="405" spans="1:9" x14ac:dyDescent="0.25">
      <c r="A405" s="37"/>
      <c r="B405" s="37"/>
      <c r="C405" s="37"/>
      <c r="D405" s="37"/>
      <c r="E405" s="37"/>
      <c r="F405" s="37"/>
      <c r="G405" s="37"/>
      <c r="H405" s="37"/>
      <c r="I405" s="37"/>
    </row>
    <row r="406" spans="1:9" x14ac:dyDescent="0.25">
      <c r="A406" s="37"/>
      <c r="B406" s="37"/>
      <c r="C406" s="37"/>
      <c r="D406" s="37"/>
      <c r="E406" s="37"/>
      <c r="F406" s="37"/>
      <c r="G406" s="37"/>
      <c r="H406" s="37"/>
      <c r="I406" s="37"/>
    </row>
    <row r="407" spans="1:9" x14ac:dyDescent="0.25">
      <c r="A407" s="37"/>
      <c r="B407" s="37"/>
      <c r="C407" s="37"/>
      <c r="D407" s="37"/>
      <c r="E407" s="37"/>
      <c r="F407" s="37"/>
      <c r="G407" s="37"/>
      <c r="H407" s="37"/>
      <c r="I407" s="37"/>
    </row>
    <row r="408" spans="1:9" x14ac:dyDescent="0.25">
      <c r="A408" s="37"/>
      <c r="B408" s="37"/>
      <c r="C408" s="37"/>
      <c r="D408" s="37"/>
      <c r="E408" s="37"/>
      <c r="F408" s="37"/>
      <c r="G408" s="37"/>
      <c r="H408" s="37"/>
      <c r="I408" s="37"/>
    </row>
    <row r="409" spans="1:9" x14ac:dyDescent="0.25">
      <c r="A409" s="37"/>
      <c r="B409" s="37"/>
      <c r="C409" s="37"/>
      <c r="D409" s="37"/>
      <c r="E409" s="37"/>
      <c r="F409" s="37"/>
      <c r="G409" s="37"/>
      <c r="H409" s="37"/>
      <c r="I409" s="37"/>
    </row>
    <row r="410" spans="1:9" x14ac:dyDescent="0.25">
      <c r="A410" s="37"/>
      <c r="B410" s="37"/>
      <c r="C410" s="37"/>
      <c r="D410" s="37"/>
      <c r="E410" s="37"/>
      <c r="F410" s="37"/>
      <c r="G410" s="37"/>
      <c r="H410" s="37"/>
      <c r="I410" s="37"/>
    </row>
    <row r="411" spans="1:9" x14ac:dyDescent="0.25">
      <c r="A411" s="37"/>
      <c r="B411" s="37"/>
      <c r="C411" s="37"/>
      <c r="D411" s="37"/>
      <c r="E411" s="37"/>
      <c r="F411" s="37"/>
      <c r="G411" s="37"/>
      <c r="H411" s="37"/>
      <c r="I411" s="37"/>
    </row>
    <row r="412" spans="1:9" x14ac:dyDescent="0.25">
      <c r="A412" s="37"/>
      <c r="B412" s="37"/>
      <c r="C412" s="37"/>
      <c r="D412" s="37"/>
      <c r="E412" s="37"/>
      <c r="F412" s="37"/>
      <c r="G412" s="37"/>
      <c r="H412" s="37"/>
      <c r="I412" s="37"/>
    </row>
    <row r="413" spans="1:9" x14ac:dyDescent="0.25">
      <c r="A413" s="37"/>
      <c r="B413" s="37"/>
      <c r="C413" s="37"/>
      <c r="D413" s="37"/>
      <c r="E413" s="37"/>
      <c r="F413" s="37"/>
      <c r="G413" s="37"/>
      <c r="H413" s="37"/>
      <c r="I413" s="37"/>
    </row>
    <row r="414" spans="1:9" x14ac:dyDescent="0.25">
      <c r="A414" s="37"/>
      <c r="B414" s="37"/>
      <c r="C414" s="37"/>
      <c r="D414" s="37"/>
      <c r="E414" s="37"/>
      <c r="F414" s="37"/>
      <c r="G414" s="37"/>
      <c r="H414" s="37"/>
      <c r="I414" s="37"/>
    </row>
    <row r="415" spans="1:9" x14ac:dyDescent="0.25">
      <c r="A415" s="37"/>
      <c r="B415" s="37"/>
      <c r="C415" s="37"/>
      <c r="D415" s="37"/>
      <c r="E415" s="37"/>
      <c r="F415" s="37"/>
      <c r="G415" s="37"/>
      <c r="H415" s="37"/>
      <c r="I415" s="37"/>
    </row>
    <row r="416" spans="1:9" x14ac:dyDescent="0.25">
      <c r="A416" s="37"/>
      <c r="B416" s="37"/>
      <c r="C416" s="37"/>
      <c r="D416" s="37"/>
      <c r="E416" s="37"/>
      <c r="F416" s="37"/>
      <c r="G416" s="37"/>
      <c r="H416" s="37"/>
      <c r="I416" s="37"/>
    </row>
    <row r="417" spans="1:9" x14ac:dyDescent="0.25">
      <c r="A417" s="37"/>
      <c r="B417" s="37"/>
      <c r="C417" s="37"/>
      <c r="D417" s="37"/>
      <c r="E417" s="37"/>
      <c r="F417" s="37"/>
      <c r="G417" s="37"/>
      <c r="H417" s="37"/>
      <c r="I417" s="37"/>
    </row>
    <row r="418" spans="1:9" x14ac:dyDescent="0.25">
      <c r="A418" s="37"/>
      <c r="B418" s="37"/>
      <c r="C418" s="37"/>
      <c r="D418" s="37"/>
      <c r="E418" s="37"/>
      <c r="F418" s="37"/>
      <c r="G418" s="37"/>
      <c r="H418" s="37"/>
      <c r="I418" s="37"/>
    </row>
    <row r="419" spans="1:9" x14ac:dyDescent="0.25">
      <c r="A419" s="37"/>
      <c r="B419" s="37"/>
      <c r="C419" s="37"/>
      <c r="D419" s="37"/>
      <c r="E419" s="37"/>
      <c r="F419" s="37"/>
      <c r="G419" s="37"/>
      <c r="H419" s="37"/>
      <c r="I419" s="37"/>
    </row>
    <row r="420" spans="1:9" x14ac:dyDescent="0.25">
      <c r="A420" s="37"/>
      <c r="B420" s="37"/>
      <c r="C420" s="37"/>
      <c r="D420" s="37"/>
      <c r="E420" s="37"/>
      <c r="F420" s="37"/>
      <c r="G420" s="37"/>
      <c r="H420" s="37"/>
      <c r="I420" s="37"/>
    </row>
    <row r="421" spans="1:9" x14ac:dyDescent="0.25">
      <c r="A421" s="37"/>
      <c r="B421" s="37"/>
      <c r="C421" s="37"/>
      <c r="D421" s="37"/>
      <c r="E421" s="37"/>
      <c r="F421" s="37"/>
      <c r="G421" s="37"/>
      <c r="H421" s="37"/>
      <c r="I421" s="37"/>
    </row>
    <row r="422" spans="1:9" x14ac:dyDescent="0.25">
      <c r="A422" s="37"/>
      <c r="B422" s="37"/>
      <c r="C422" s="37"/>
      <c r="D422" s="37"/>
      <c r="E422" s="37"/>
      <c r="F422" s="37"/>
      <c r="G422" s="37"/>
      <c r="H422" s="37"/>
      <c r="I422" s="37"/>
    </row>
    <row r="423" spans="1:9" x14ac:dyDescent="0.25">
      <c r="A423" s="37"/>
      <c r="B423" s="37"/>
      <c r="C423" s="37"/>
      <c r="D423" s="37"/>
      <c r="E423" s="37"/>
      <c r="F423" s="37"/>
      <c r="G423" s="37"/>
      <c r="H423" s="37"/>
      <c r="I423" s="37"/>
    </row>
    <row r="424" spans="1:9" x14ac:dyDescent="0.25">
      <c r="A424" s="37"/>
      <c r="B424" s="37"/>
      <c r="C424" s="37"/>
      <c r="D424" s="37"/>
      <c r="E424" s="37"/>
      <c r="F424" s="37"/>
      <c r="G424" s="37"/>
      <c r="H424" s="37"/>
      <c r="I424" s="37"/>
    </row>
    <row r="425" spans="1:9" x14ac:dyDescent="0.25">
      <c r="A425" s="37"/>
      <c r="B425" s="37"/>
      <c r="C425" s="37"/>
      <c r="D425" s="37"/>
      <c r="E425" s="37"/>
      <c r="F425" s="37"/>
      <c r="G425" s="37"/>
      <c r="H425" s="37"/>
      <c r="I425" s="37"/>
    </row>
    <row r="426" spans="1:9" x14ac:dyDescent="0.25">
      <c r="A426" s="37"/>
      <c r="B426" s="37"/>
      <c r="C426" s="37"/>
      <c r="D426" s="37"/>
      <c r="E426" s="37"/>
      <c r="F426" s="37"/>
      <c r="G426" s="37"/>
      <c r="H426" s="37"/>
      <c r="I426" s="37"/>
    </row>
    <row r="427" spans="1:9" x14ac:dyDescent="0.25">
      <c r="A427" s="37"/>
      <c r="B427" s="37"/>
      <c r="C427" s="37"/>
      <c r="D427" s="37"/>
      <c r="E427" s="37"/>
      <c r="F427" s="37"/>
      <c r="G427" s="37"/>
      <c r="H427" s="37"/>
      <c r="I427" s="37"/>
    </row>
    <row r="428" spans="1:9" x14ac:dyDescent="0.25">
      <c r="A428" s="37"/>
      <c r="B428" s="37"/>
      <c r="C428" s="37"/>
      <c r="D428" s="37"/>
      <c r="E428" s="37"/>
      <c r="F428" s="37"/>
      <c r="G428" s="37"/>
      <c r="H428" s="37"/>
      <c r="I428" s="37"/>
    </row>
    <row r="429" spans="1:9" x14ac:dyDescent="0.25">
      <c r="A429" s="37"/>
      <c r="B429" s="37"/>
      <c r="C429" s="37"/>
      <c r="D429" s="37"/>
      <c r="E429" s="37"/>
      <c r="F429" s="37"/>
      <c r="G429" s="37"/>
      <c r="H429" s="37"/>
      <c r="I429" s="37"/>
    </row>
    <row r="430" spans="1:9" x14ac:dyDescent="0.25">
      <c r="A430" s="37"/>
      <c r="B430" s="37"/>
      <c r="C430" s="37"/>
      <c r="D430" s="37"/>
      <c r="E430" s="37"/>
      <c r="F430" s="37"/>
      <c r="G430" s="37"/>
      <c r="H430" s="37"/>
      <c r="I430" s="37"/>
    </row>
    <row r="431" spans="1:9" x14ac:dyDescent="0.25">
      <c r="A431" s="37"/>
      <c r="B431" s="37"/>
      <c r="C431" s="37"/>
      <c r="D431" s="37"/>
      <c r="E431" s="37"/>
      <c r="F431" s="37"/>
      <c r="G431" s="37"/>
      <c r="H431" s="37"/>
      <c r="I431" s="37"/>
    </row>
    <row r="432" spans="1:9" x14ac:dyDescent="0.25">
      <c r="A432" s="37"/>
      <c r="B432" s="37"/>
      <c r="C432" s="37"/>
      <c r="D432" s="37"/>
      <c r="E432" s="37"/>
      <c r="F432" s="37"/>
      <c r="G432" s="37"/>
      <c r="H432" s="37"/>
      <c r="I432" s="37"/>
    </row>
    <row r="433" spans="1:9" x14ac:dyDescent="0.25">
      <c r="A433" s="37"/>
      <c r="B433" s="37"/>
      <c r="C433" s="37"/>
      <c r="D433" s="37"/>
      <c r="E433" s="37"/>
      <c r="F433" s="37"/>
      <c r="G433" s="37"/>
      <c r="H433" s="37"/>
      <c r="I433" s="37"/>
    </row>
    <row r="434" spans="1:9" x14ac:dyDescent="0.25">
      <c r="A434" s="37"/>
      <c r="B434" s="37"/>
      <c r="C434" s="37"/>
      <c r="D434" s="37"/>
      <c r="E434" s="37"/>
      <c r="F434" s="37"/>
      <c r="G434" s="37"/>
      <c r="H434" s="37"/>
      <c r="I434" s="37"/>
    </row>
    <row r="435" spans="1:9" x14ac:dyDescent="0.25">
      <c r="A435" s="37"/>
      <c r="B435" s="37"/>
      <c r="C435" s="37"/>
      <c r="D435" s="37"/>
      <c r="E435" s="37"/>
      <c r="F435" s="37"/>
      <c r="G435" s="37"/>
      <c r="H435" s="37"/>
      <c r="I435" s="37"/>
    </row>
    <row r="436" spans="1:9" x14ac:dyDescent="0.25">
      <c r="A436" s="37"/>
      <c r="B436" s="37"/>
      <c r="C436" s="37"/>
      <c r="D436" s="37"/>
      <c r="E436" s="37"/>
      <c r="F436" s="37"/>
      <c r="G436" s="37"/>
      <c r="H436" s="37"/>
      <c r="I436" s="37"/>
    </row>
    <row r="437" spans="1:9" x14ac:dyDescent="0.25">
      <c r="A437" s="37"/>
      <c r="B437" s="37"/>
      <c r="C437" s="37"/>
      <c r="D437" s="37"/>
      <c r="E437" s="37"/>
      <c r="F437" s="37"/>
      <c r="G437" s="37"/>
      <c r="H437" s="37"/>
      <c r="I437" s="37"/>
    </row>
    <row r="438" spans="1:9" x14ac:dyDescent="0.25">
      <c r="A438" s="37"/>
      <c r="B438" s="37"/>
      <c r="C438" s="37"/>
      <c r="D438" s="37"/>
      <c r="E438" s="37"/>
      <c r="F438" s="37"/>
      <c r="G438" s="37"/>
      <c r="H438" s="37"/>
      <c r="I438" s="37"/>
    </row>
    <row r="439" spans="1:9" x14ac:dyDescent="0.25">
      <c r="A439" s="37"/>
      <c r="B439" s="37"/>
      <c r="C439" s="37"/>
      <c r="D439" s="37"/>
      <c r="E439" s="37"/>
      <c r="F439" s="37"/>
      <c r="G439" s="37"/>
      <c r="H439" s="37"/>
      <c r="I439" s="37"/>
    </row>
    <row r="440" spans="1:9" x14ac:dyDescent="0.25">
      <c r="A440" s="37"/>
      <c r="B440" s="37"/>
      <c r="C440" s="37"/>
      <c r="D440" s="37"/>
      <c r="E440" s="37"/>
      <c r="F440" s="37"/>
      <c r="G440" s="37"/>
      <c r="H440" s="37"/>
      <c r="I440" s="37"/>
    </row>
    <row r="441" spans="1:9" x14ac:dyDescent="0.25">
      <c r="A441" s="37"/>
      <c r="B441" s="37"/>
      <c r="C441" s="37"/>
      <c r="D441" s="37"/>
      <c r="E441" s="37"/>
      <c r="F441" s="37"/>
      <c r="G441" s="37"/>
      <c r="H441" s="37"/>
      <c r="I441" s="37"/>
    </row>
    <row r="442" spans="1:9" x14ac:dyDescent="0.25">
      <c r="A442" s="37"/>
      <c r="B442" s="37"/>
      <c r="C442" s="37"/>
      <c r="D442" s="37"/>
      <c r="E442" s="37"/>
      <c r="F442" s="37"/>
      <c r="G442" s="37"/>
      <c r="H442" s="37"/>
      <c r="I442" s="37"/>
    </row>
    <row r="443" spans="1:9" x14ac:dyDescent="0.25">
      <c r="A443" s="37"/>
      <c r="B443" s="37"/>
      <c r="C443" s="37"/>
      <c r="D443" s="37"/>
      <c r="E443" s="37"/>
      <c r="F443" s="37"/>
      <c r="G443" s="37"/>
      <c r="H443" s="37"/>
      <c r="I443" s="37"/>
    </row>
    <row r="444" spans="1:9" x14ac:dyDescent="0.25">
      <c r="A444" s="37"/>
      <c r="B444" s="37"/>
      <c r="C444" s="37"/>
      <c r="D444" s="37"/>
      <c r="E444" s="37"/>
      <c r="F444" s="37"/>
      <c r="G444" s="37"/>
      <c r="H444" s="37"/>
      <c r="I444" s="37"/>
    </row>
    <row r="445" spans="1:9" x14ac:dyDescent="0.25">
      <c r="A445" s="37"/>
      <c r="B445" s="37"/>
      <c r="C445" s="37"/>
      <c r="D445" s="37"/>
      <c r="E445" s="37"/>
      <c r="F445" s="37"/>
      <c r="G445" s="37"/>
      <c r="H445" s="37"/>
      <c r="I445" s="37"/>
    </row>
    <row r="446" spans="1:9" x14ac:dyDescent="0.25">
      <c r="A446" s="37"/>
      <c r="B446" s="37"/>
      <c r="C446" s="37"/>
      <c r="D446" s="37"/>
      <c r="E446" s="37"/>
      <c r="F446" s="37"/>
      <c r="G446" s="37"/>
      <c r="H446" s="37"/>
      <c r="I446" s="37"/>
    </row>
    <row r="447" spans="1:9" x14ac:dyDescent="0.25">
      <c r="A447" s="37"/>
      <c r="B447" s="37"/>
      <c r="C447" s="37"/>
      <c r="D447" s="37"/>
      <c r="E447" s="37"/>
      <c r="F447" s="37"/>
      <c r="G447" s="37"/>
      <c r="H447" s="37"/>
      <c r="I447" s="37"/>
    </row>
    <row r="448" spans="1:9" x14ac:dyDescent="0.25">
      <c r="A448" s="37"/>
      <c r="B448" s="37"/>
      <c r="C448" s="37"/>
      <c r="D448" s="37"/>
      <c r="E448" s="37"/>
      <c r="F448" s="37"/>
      <c r="G448" s="37"/>
      <c r="H448" s="37"/>
      <c r="I448" s="37"/>
    </row>
    <row r="449" spans="1:9" x14ac:dyDescent="0.25">
      <c r="A449" s="37"/>
      <c r="B449" s="37"/>
      <c r="C449" s="37"/>
      <c r="D449" s="37"/>
      <c r="E449" s="37"/>
      <c r="F449" s="37"/>
      <c r="G449" s="37"/>
      <c r="H449" s="37"/>
      <c r="I449" s="37"/>
    </row>
    <row r="450" spans="1:9" x14ac:dyDescent="0.25">
      <c r="A450" s="37"/>
      <c r="B450" s="37"/>
      <c r="C450" s="37"/>
      <c r="D450" s="37"/>
      <c r="E450" s="37"/>
      <c r="F450" s="37"/>
      <c r="G450" s="37"/>
      <c r="H450" s="37"/>
      <c r="I450" s="37"/>
    </row>
    <row r="451" spans="1:9" x14ac:dyDescent="0.25">
      <c r="A451" s="37"/>
      <c r="B451" s="37"/>
      <c r="C451" s="37"/>
      <c r="D451" s="37"/>
      <c r="E451" s="37"/>
      <c r="F451" s="37"/>
      <c r="G451" s="37"/>
      <c r="H451" s="37"/>
      <c r="I451" s="37"/>
    </row>
    <row r="452" spans="1:9" x14ac:dyDescent="0.25">
      <c r="A452" s="37"/>
      <c r="B452" s="37"/>
      <c r="C452" s="37"/>
      <c r="D452" s="37"/>
      <c r="E452" s="37"/>
      <c r="F452" s="37"/>
      <c r="G452" s="37"/>
      <c r="H452" s="37"/>
      <c r="I452" s="37"/>
    </row>
    <row r="453" spans="1:9" x14ac:dyDescent="0.25">
      <c r="A453" s="37"/>
      <c r="B453" s="37"/>
      <c r="C453" s="37"/>
      <c r="D453" s="37"/>
      <c r="E453" s="37"/>
      <c r="F453" s="37"/>
      <c r="G453" s="37"/>
      <c r="H453" s="37"/>
      <c r="I453" s="37"/>
    </row>
    <row r="454" spans="1:9" x14ac:dyDescent="0.25">
      <c r="A454" s="37"/>
      <c r="B454" s="37"/>
      <c r="C454" s="37"/>
      <c r="D454" s="37"/>
      <c r="E454" s="37"/>
    </row>
  </sheetData>
  <mergeCells count="69">
    <mergeCell ref="F5:I5"/>
    <mergeCell ref="A43:B45"/>
    <mergeCell ref="C43:G44"/>
    <mergeCell ref="A4:I4"/>
    <mergeCell ref="H1:I1"/>
    <mergeCell ref="H2:I2"/>
    <mergeCell ref="H3:I3"/>
    <mergeCell ref="A1:B3"/>
    <mergeCell ref="C1:G2"/>
    <mergeCell ref="C3:G3"/>
    <mergeCell ref="A7:I7"/>
    <mergeCell ref="A8:E8"/>
    <mergeCell ref="H8:I8"/>
    <mergeCell ref="H9:I9"/>
    <mergeCell ref="A9:E9"/>
    <mergeCell ref="A10:I10"/>
    <mergeCell ref="A12:E12"/>
    <mergeCell ref="A18:E18"/>
    <mergeCell ref="A19:E19"/>
    <mergeCell ref="A13:E13"/>
    <mergeCell ref="A14:E14"/>
    <mergeCell ref="A15:E15"/>
    <mergeCell ref="A16:E16"/>
    <mergeCell ref="A17:E17"/>
    <mergeCell ref="H20:I20"/>
    <mergeCell ref="A22:I22"/>
    <mergeCell ref="A23:I23"/>
    <mergeCell ref="H21:I21"/>
    <mergeCell ref="A20:E20"/>
    <mergeCell ref="A21:E21"/>
    <mergeCell ref="F47:I47"/>
    <mergeCell ref="A24:I24"/>
    <mergeCell ref="A28:I28"/>
    <mergeCell ref="A27:I27"/>
    <mergeCell ref="A29:I31"/>
    <mergeCell ref="H43:I43"/>
    <mergeCell ref="H44:I44"/>
    <mergeCell ref="C45:G45"/>
    <mergeCell ref="H45:I45"/>
    <mergeCell ref="A46:I46"/>
    <mergeCell ref="A49:I49"/>
    <mergeCell ref="A50:E50"/>
    <mergeCell ref="H50:I50"/>
    <mergeCell ref="A52:E52"/>
    <mergeCell ref="H51:I51"/>
    <mergeCell ref="A60:D60"/>
    <mergeCell ref="E60:I60"/>
    <mergeCell ref="F53:I53"/>
    <mergeCell ref="A55:E55"/>
    <mergeCell ref="A56:E56"/>
    <mergeCell ref="F56:I56"/>
    <mergeCell ref="H55:I55"/>
    <mergeCell ref="A53:E53"/>
    <mergeCell ref="A63:I65"/>
    <mergeCell ref="A61:I61"/>
    <mergeCell ref="A62:I62"/>
    <mergeCell ref="A25:D25"/>
    <mergeCell ref="A26:D26"/>
    <mergeCell ref="E25:I25"/>
    <mergeCell ref="E26:I26"/>
    <mergeCell ref="A51:E51"/>
    <mergeCell ref="H52:I52"/>
    <mergeCell ref="A54:E54"/>
    <mergeCell ref="F54:I54"/>
    <mergeCell ref="A57:E57"/>
    <mergeCell ref="F57:I57"/>
    <mergeCell ref="A58:I58"/>
    <mergeCell ref="A59:D59"/>
    <mergeCell ref="E59:I59"/>
  </mergeCell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Z34"/>
  <sheetViews>
    <sheetView zoomScaleNormal="100" workbookViewId="0">
      <selection activeCell="N6" sqref="N6"/>
    </sheetView>
  </sheetViews>
  <sheetFormatPr baseColWidth="10" defaultColWidth="9.140625" defaultRowHeight="15" x14ac:dyDescent="0.25"/>
  <cols>
    <col min="1" max="1" width="13.5703125" style="1" customWidth="1"/>
    <col min="2" max="2" width="8.5703125" style="1" customWidth="1"/>
    <col min="3" max="3" width="21.5703125" style="1" customWidth="1"/>
    <col min="4" max="6" width="9.140625" style="1" customWidth="1"/>
    <col min="7" max="7" width="6" style="1" customWidth="1"/>
    <col min="8" max="27" width="9.140625" style="1" customWidth="1"/>
    <col min="28" max="28" width="6.5703125" style="1" customWidth="1"/>
    <col min="29" max="31" width="9.140625" style="1" customWidth="1"/>
    <col min="32" max="104" width="11.42578125" style="1" customWidth="1"/>
    <col min="105" max="256" width="11.42578125" customWidth="1"/>
  </cols>
  <sheetData>
    <row r="1" spans="1:28" x14ac:dyDescent="0.25">
      <c r="A1" s="90" t="s">
        <v>6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2"/>
    </row>
    <row r="2" spans="1:28" ht="9" customHeight="1" thickBot="1" x14ac:dyDescent="0.3">
      <c r="A2" s="93"/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  <c r="Y2" s="94"/>
      <c r="Z2" s="94"/>
      <c r="AA2" s="94"/>
      <c r="AB2" s="95"/>
    </row>
    <row r="3" spans="1:28" ht="15.75" thickBot="1" x14ac:dyDescent="0.3">
      <c r="A3" s="96" t="s">
        <v>55</v>
      </c>
      <c r="B3" s="97"/>
      <c r="C3" s="97"/>
      <c r="D3" s="97"/>
      <c r="E3" s="97"/>
      <c r="F3" s="97"/>
      <c r="G3" s="98"/>
      <c r="H3" s="99" t="str">
        <f>MAIA!H5</f>
        <v>Control Operacional</v>
      </c>
      <c r="I3" s="100"/>
      <c r="J3" s="100"/>
      <c r="K3" s="100"/>
      <c r="L3" s="100"/>
      <c r="M3" s="100"/>
      <c r="N3" s="101"/>
      <c r="O3" s="102" t="str">
        <f>MAIA!L5</f>
        <v>Parte interesada</v>
      </c>
      <c r="P3" s="103"/>
      <c r="Q3" s="103"/>
      <c r="R3" s="103"/>
      <c r="S3" s="103"/>
      <c r="T3" s="103"/>
      <c r="U3" s="104"/>
      <c r="V3" s="105" t="str">
        <f>MAIA!Q5</f>
        <v>Cumplimiento legal</v>
      </c>
      <c r="W3" s="106"/>
      <c r="X3" s="106"/>
      <c r="Y3" s="106"/>
      <c r="Z3" s="106"/>
      <c r="AA3" s="106"/>
      <c r="AB3" s="107"/>
    </row>
    <row r="4" spans="1:28" x14ac:dyDescent="0.25">
      <c r="A4" s="23" t="s">
        <v>7</v>
      </c>
      <c r="B4" s="89" t="s">
        <v>8</v>
      </c>
      <c r="C4" s="89"/>
      <c r="D4" s="89"/>
      <c r="E4" s="89"/>
      <c r="F4" s="89"/>
      <c r="G4" s="8"/>
      <c r="H4" s="23" t="s">
        <v>7</v>
      </c>
      <c r="I4" s="89" t="s">
        <v>8</v>
      </c>
      <c r="J4" s="89"/>
      <c r="K4" s="89"/>
      <c r="L4" s="89"/>
      <c r="M4" s="89"/>
      <c r="N4" s="8"/>
      <c r="O4" s="23" t="s">
        <v>7</v>
      </c>
      <c r="P4" s="89" t="s">
        <v>8</v>
      </c>
      <c r="Q4" s="89"/>
      <c r="R4" s="89"/>
      <c r="S4" s="89"/>
      <c r="T4" s="89"/>
      <c r="U4" s="8"/>
      <c r="V4" s="23" t="s">
        <v>7</v>
      </c>
      <c r="W4" s="89" t="s">
        <v>8</v>
      </c>
      <c r="X4" s="89"/>
      <c r="Y4" s="89"/>
      <c r="Z4" s="89"/>
      <c r="AA4" s="89"/>
      <c r="AB4" s="8"/>
    </row>
    <row r="5" spans="1:28" x14ac:dyDescent="0.25">
      <c r="A5" s="9"/>
      <c r="B5" s="10">
        <v>5</v>
      </c>
      <c r="C5" s="4" t="s">
        <v>9</v>
      </c>
      <c r="D5" s="72">
        <v>0.3</v>
      </c>
      <c r="E5" s="4"/>
      <c r="F5" s="4"/>
      <c r="G5" s="11"/>
      <c r="H5" s="9"/>
      <c r="I5" s="10">
        <v>5</v>
      </c>
      <c r="J5" s="4" t="s">
        <v>9</v>
      </c>
      <c r="K5" s="72">
        <v>0.3</v>
      </c>
      <c r="L5" s="4"/>
      <c r="M5" s="4"/>
      <c r="N5" s="11"/>
      <c r="O5" s="9"/>
      <c r="P5" s="10">
        <v>5</v>
      </c>
      <c r="Q5" s="4" t="s">
        <v>9</v>
      </c>
      <c r="R5" s="72">
        <v>0.3</v>
      </c>
      <c r="S5" s="4"/>
      <c r="T5" s="4"/>
      <c r="U5" s="11"/>
      <c r="V5" s="9"/>
      <c r="W5" s="10">
        <v>5</v>
      </c>
      <c r="X5" s="4" t="s">
        <v>9</v>
      </c>
      <c r="Y5" s="72">
        <v>0.3</v>
      </c>
      <c r="Z5" s="4"/>
      <c r="AA5" s="4"/>
      <c r="AB5" s="11"/>
    </row>
    <row r="6" spans="1:28" x14ac:dyDescent="0.25">
      <c r="A6" s="9"/>
      <c r="B6" s="10">
        <v>3</v>
      </c>
      <c r="C6" s="4" t="s">
        <v>10</v>
      </c>
      <c r="D6" s="73"/>
      <c r="E6" s="4"/>
      <c r="F6" s="4"/>
      <c r="G6" s="11"/>
      <c r="H6" s="9"/>
      <c r="I6" s="10">
        <v>3</v>
      </c>
      <c r="J6" s="4" t="s">
        <v>10</v>
      </c>
      <c r="K6" s="73"/>
      <c r="L6" s="4"/>
      <c r="M6" s="4"/>
      <c r="N6" s="11"/>
      <c r="O6" s="9"/>
      <c r="P6" s="10">
        <v>3</v>
      </c>
      <c r="Q6" s="4" t="s">
        <v>10</v>
      </c>
      <c r="R6" s="73"/>
      <c r="S6" s="4"/>
      <c r="T6" s="4"/>
      <c r="U6" s="11"/>
      <c r="V6" s="9"/>
      <c r="W6" s="10">
        <v>3</v>
      </c>
      <c r="X6" s="4" t="s">
        <v>10</v>
      </c>
      <c r="Y6" s="73"/>
      <c r="Z6" s="4"/>
      <c r="AA6" s="4"/>
      <c r="AB6" s="11"/>
    </row>
    <row r="7" spans="1:28" x14ac:dyDescent="0.25">
      <c r="A7" s="7"/>
      <c r="B7" s="25">
        <v>1</v>
      </c>
      <c r="C7" s="2" t="s">
        <v>11</v>
      </c>
      <c r="D7" s="74"/>
      <c r="E7" s="2"/>
      <c r="F7" s="2"/>
      <c r="G7" s="26"/>
      <c r="H7" s="7"/>
      <c r="I7" s="25">
        <v>1</v>
      </c>
      <c r="J7" s="2" t="s">
        <v>11</v>
      </c>
      <c r="K7" s="74"/>
      <c r="L7" s="2"/>
      <c r="M7" s="2"/>
      <c r="N7" s="26"/>
      <c r="O7" s="7"/>
      <c r="P7" s="25">
        <v>1</v>
      </c>
      <c r="Q7" s="2" t="s">
        <v>11</v>
      </c>
      <c r="R7" s="74"/>
      <c r="S7" s="2"/>
      <c r="T7" s="2"/>
      <c r="U7" s="26"/>
      <c r="V7" s="7"/>
      <c r="W7" s="25">
        <v>1</v>
      </c>
      <c r="X7" s="2" t="s">
        <v>11</v>
      </c>
      <c r="Y7" s="74"/>
      <c r="Z7" s="2"/>
      <c r="AA7" s="2"/>
      <c r="AB7" s="26"/>
    </row>
    <row r="8" spans="1:28" x14ac:dyDescent="0.25">
      <c r="A8" s="9"/>
      <c r="B8" s="13"/>
      <c r="C8" s="4"/>
      <c r="D8" s="4"/>
      <c r="E8" s="4"/>
      <c r="F8" s="4"/>
      <c r="G8" s="11"/>
      <c r="H8" s="9"/>
      <c r="I8" s="13"/>
      <c r="J8" s="4"/>
      <c r="K8" s="4"/>
      <c r="L8" s="4"/>
      <c r="M8" s="4"/>
      <c r="N8" s="11"/>
      <c r="O8" s="9"/>
      <c r="P8" s="13"/>
      <c r="Q8" s="4"/>
      <c r="R8" s="4"/>
      <c r="S8" s="4"/>
      <c r="T8" s="4"/>
      <c r="U8" s="11"/>
      <c r="V8" s="9"/>
      <c r="W8" s="13"/>
      <c r="X8" s="4"/>
      <c r="Y8" s="4"/>
      <c r="Z8" s="4"/>
      <c r="AA8" s="4"/>
      <c r="AB8" s="11"/>
    </row>
    <row r="9" spans="1:28" x14ac:dyDescent="0.25">
      <c r="A9" s="24" t="s">
        <v>12</v>
      </c>
      <c r="B9" s="13" t="s">
        <v>13</v>
      </c>
      <c r="C9" s="4"/>
      <c r="D9" s="4"/>
      <c r="E9" s="4"/>
      <c r="F9" s="4"/>
      <c r="G9" s="11"/>
      <c r="H9" s="24" t="s">
        <v>12</v>
      </c>
      <c r="I9" s="13" t="s">
        <v>13</v>
      </c>
      <c r="J9" s="4"/>
      <c r="K9" s="4"/>
      <c r="L9" s="4"/>
      <c r="M9" s="4"/>
      <c r="N9" s="11"/>
      <c r="O9" s="24" t="s">
        <v>12</v>
      </c>
      <c r="P9" s="13" t="s">
        <v>13</v>
      </c>
      <c r="Q9" s="4"/>
      <c r="R9" s="4"/>
      <c r="S9" s="4"/>
      <c r="T9" s="4"/>
      <c r="U9" s="11"/>
      <c r="V9" s="24" t="s">
        <v>12</v>
      </c>
      <c r="W9" s="13" t="s">
        <v>13</v>
      </c>
      <c r="X9" s="4"/>
      <c r="Y9" s="4"/>
      <c r="Z9" s="4"/>
      <c r="AA9" s="4"/>
      <c r="AB9" s="11"/>
    </row>
    <row r="10" spans="1:28" x14ac:dyDescent="0.25">
      <c r="A10" s="9"/>
      <c r="B10" s="10">
        <v>5</v>
      </c>
      <c r="C10" s="4" t="s">
        <v>14</v>
      </c>
      <c r="D10" s="72">
        <v>0.1</v>
      </c>
      <c r="E10" s="4"/>
      <c r="F10" s="4"/>
      <c r="G10" s="11"/>
      <c r="H10" s="9"/>
      <c r="I10" s="10">
        <v>5</v>
      </c>
      <c r="J10" s="4" t="s">
        <v>14</v>
      </c>
      <c r="K10" s="72">
        <v>0.1</v>
      </c>
      <c r="L10" s="4"/>
      <c r="M10" s="4"/>
      <c r="N10" s="11"/>
      <c r="O10" s="9"/>
      <c r="P10" s="10">
        <v>5</v>
      </c>
      <c r="Q10" s="4" t="s">
        <v>14</v>
      </c>
      <c r="R10" s="72">
        <v>0.1</v>
      </c>
      <c r="S10" s="4"/>
      <c r="T10" s="4"/>
      <c r="U10" s="11"/>
      <c r="V10" s="9"/>
      <c r="W10" s="10">
        <v>5</v>
      </c>
      <c r="X10" s="4" t="s">
        <v>14</v>
      </c>
      <c r="Y10" s="72">
        <v>0.1</v>
      </c>
      <c r="Z10" s="4"/>
      <c r="AA10" s="4"/>
      <c r="AB10" s="11"/>
    </row>
    <row r="11" spans="1:28" x14ac:dyDescent="0.25">
      <c r="A11" s="9"/>
      <c r="B11" s="10">
        <v>3</v>
      </c>
      <c r="C11" s="4" t="s">
        <v>15</v>
      </c>
      <c r="D11" s="73"/>
      <c r="E11" s="4"/>
      <c r="F11" s="4"/>
      <c r="G11" s="11"/>
      <c r="H11" s="9"/>
      <c r="I11" s="10">
        <v>3</v>
      </c>
      <c r="J11" s="4" t="s">
        <v>15</v>
      </c>
      <c r="K11" s="73"/>
      <c r="L11" s="4"/>
      <c r="M11" s="4"/>
      <c r="N11" s="11"/>
      <c r="O11" s="9"/>
      <c r="P11" s="10">
        <v>3</v>
      </c>
      <c r="Q11" s="4" t="s">
        <v>15</v>
      </c>
      <c r="R11" s="73"/>
      <c r="S11" s="4"/>
      <c r="T11" s="4"/>
      <c r="U11" s="11"/>
      <c r="V11" s="9"/>
      <c r="W11" s="10">
        <v>3</v>
      </c>
      <c r="X11" s="4" t="s">
        <v>15</v>
      </c>
      <c r="Y11" s="73"/>
      <c r="Z11" s="4"/>
      <c r="AA11" s="4"/>
      <c r="AB11" s="11"/>
    </row>
    <row r="12" spans="1:28" x14ac:dyDescent="0.25">
      <c r="A12" s="7"/>
      <c r="B12" s="25">
        <v>1</v>
      </c>
      <c r="C12" s="2" t="s">
        <v>16</v>
      </c>
      <c r="D12" s="74"/>
      <c r="E12" s="2"/>
      <c r="F12" s="2"/>
      <c r="G12" s="26"/>
      <c r="H12" s="7"/>
      <c r="I12" s="25">
        <v>1</v>
      </c>
      <c r="J12" s="2" t="s">
        <v>16</v>
      </c>
      <c r="K12" s="74"/>
      <c r="L12" s="2"/>
      <c r="M12" s="2"/>
      <c r="N12" s="26"/>
      <c r="O12" s="7"/>
      <c r="P12" s="25">
        <v>1</v>
      </c>
      <c r="Q12" s="2" t="s">
        <v>16</v>
      </c>
      <c r="R12" s="74"/>
      <c r="S12" s="2"/>
      <c r="T12" s="2"/>
      <c r="U12" s="26"/>
      <c r="V12" s="7"/>
      <c r="W12" s="25">
        <v>1</v>
      </c>
      <c r="X12" s="2" t="s">
        <v>16</v>
      </c>
      <c r="Y12" s="74"/>
      <c r="Z12" s="2"/>
      <c r="AA12" s="2"/>
      <c r="AB12" s="26"/>
    </row>
    <row r="13" spans="1:28" x14ac:dyDescent="0.25">
      <c r="A13" s="9"/>
      <c r="B13" s="12"/>
      <c r="C13" s="4"/>
      <c r="D13" s="14"/>
      <c r="E13" s="4"/>
      <c r="F13" s="4"/>
      <c r="G13" s="11"/>
      <c r="H13" s="9"/>
      <c r="I13" s="12"/>
      <c r="J13" s="4"/>
      <c r="K13" s="14"/>
      <c r="L13" s="4"/>
      <c r="M13" s="4"/>
      <c r="N13" s="11"/>
      <c r="O13" s="9"/>
      <c r="P13" s="12"/>
      <c r="Q13" s="4"/>
      <c r="R13" s="14"/>
      <c r="S13" s="4"/>
      <c r="T13" s="4"/>
      <c r="U13" s="11"/>
      <c r="V13" s="9"/>
      <c r="W13" s="12"/>
      <c r="X13" s="4"/>
      <c r="Y13" s="14"/>
      <c r="Z13" s="4"/>
      <c r="AA13" s="4"/>
      <c r="AB13" s="11"/>
    </row>
    <row r="14" spans="1:28" x14ac:dyDescent="0.25">
      <c r="A14" s="24" t="s">
        <v>17</v>
      </c>
      <c r="B14" s="12"/>
      <c r="C14" s="75" t="s">
        <v>18</v>
      </c>
      <c r="D14" s="75"/>
      <c r="E14" s="75"/>
      <c r="F14" s="75"/>
      <c r="G14" s="76"/>
      <c r="H14" s="24" t="s">
        <v>17</v>
      </c>
      <c r="I14" s="12"/>
      <c r="J14" s="75" t="s">
        <v>18</v>
      </c>
      <c r="K14" s="75"/>
      <c r="L14" s="75"/>
      <c r="M14" s="75"/>
      <c r="N14" s="76"/>
      <c r="O14" s="24" t="s">
        <v>17</v>
      </c>
      <c r="P14" s="12"/>
      <c r="Q14" s="75" t="s">
        <v>18</v>
      </c>
      <c r="R14" s="75"/>
      <c r="S14" s="75"/>
      <c r="T14" s="75"/>
      <c r="U14" s="76"/>
      <c r="V14" s="24" t="s">
        <v>17</v>
      </c>
      <c r="W14" s="12"/>
      <c r="X14" s="75" t="s">
        <v>18</v>
      </c>
      <c r="Y14" s="75"/>
      <c r="Z14" s="75"/>
      <c r="AA14" s="75"/>
      <c r="AB14" s="76"/>
    </row>
    <row r="15" spans="1:28" x14ac:dyDescent="0.25">
      <c r="A15" s="9"/>
      <c r="B15" s="12">
        <v>5</v>
      </c>
      <c r="C15" s="15" t="s">
        <v>19</v>
      </c>
      <c r="D15" s="72">
        <v>0.3</v>
      </c>
      <c r="E15" s="15"/>
      <c r="F15" s="15"/>
      <c r="G15" s="16"/>
      <c r="H15" s="9"/>
      <c r="I15" s="12">
        <v>5</v>
      </c>
      <c r="J15" s="15" t="s">
        <v>19</v>
      </c>
      <c r="K15" s="72">
        <v>0.3</v>
      </c>
      <c r="L15" s="15"/>
      <c r="M15" s="15"/>
      <c r="N15" s="16"/>
      <c r="O15" s="9"/>
      <c r="P15" s="12">
        <v>5</v>
      </c>
      <c r="Q15" s="15" t="s">
        <v>19</v>
      </c>
      <c r="R15" s="72">
        <v>0.3</v>
      </c>
      <c r="S15" s="15"/>
      <c r="T15" s="15"/>
      <c r="U15" s="16"/>
      <c r="V15" s="9"/>
      <c r="W15" s="12">
        <v>5</v>
      </c>
      <c r="X15" s="15" t="s">
        <v>19</v>
      </c>
      <c r="Y15" s="72">
        <v>0.3</v>
      </c>
      <c r="Z15" s="15"/>
      <c r="AA15" s="15"/>
      <c r="AB15" s="16"/>
    </row>
    <row r="16" spans="1:28" x14ac:dyDescent="0.25">
      <c r="A16" s="9"/>
      <c r="B16" s="12">
        <v>2</v>
      </c>
      <c r="C16" s="15" t="s">
        <v>20</v>
      </c>
      <c r="D16" s="73"/>
      <c r="E16" s="15"/>
      <c r="F16" s="15"/>
      <c r="G16" s="16"/>
      <c r="H16" s="9"/>
      <c r="I16" s="12">
        <v>2</v>
      </c>
      <c r="J16" s="15" t="s">
        <v>20</v>
      </c>
      <c r="K16" s="73"/>
      <c r="L16" s="15"/>
      <c r="M16" s="15"/>
      <c r="N16" s="16"/>
      <c r="O16" s="9"/>
      <c r="P16" s="12">
        <v>2</v>
      </c>
      <c r="Q16" s="15" t="s">
        <v>20</v>
      </c>
      <c r="R16" s="73"/>
      <c r="S16" s="15"/>
      <c r="T16" s="15"/>
      <c r="U16" s="16"/>
      <c r="V16" s="9"/>
      <c r="W16" s="12">
        <v>2</v>
      </c>
      <c r="X16" s="15" t="s">
        <v>20</v>
      </c>
      <c r="Y16" s="73"/>
      <c r="Z16" s="15"/>
      <c r="AA16" s="15"/>
      <c r="AB16" s="16"/>
    </row>
    <row r="17" spans="1:28" x14ac:dyDescent="0.25">
      <c r="A17" s="7"/>
      <c r="B17" s="25">
        <v>1</v>
      </c>
      <c r="C17" s="27" t="s">
        <v>21</v>
      </c>
      <c r="D17" s="74"/>
      <c r="E17" s="27"/>
      <c r="F17" s="27"/>
      <c r="G17" s="28"/>
      <c r="H17" s="7"/>
      <c r="I17" s="25">
        <v>1</v>
      </c>
      <c r="J17" s="27" t="s">
        <v>21</v>
      </c>
      <c r="K17" s="74"/>
      <c r="L17" s="27"/>
      <c r="M17" s="27"/>
      <c r="N17" s="28"/>
      <c r="O17" s="7"/>
      <c r="P17" s="25">
        <v>1</v>
      </c>
      <c r="Q17" s="27" t="s">
        <v>21</v>
      </c>
      <c r="R17" s="74"/>
      <c r="S17" s="27"/>
      <c r="T17" s="27"/>
      <c r="U17" s="28"/>
      <c r="V17" s="7"/>
      <c r="W17" s="25">
        <v>1</v>
      </c>
      <c r="X17" s="27" t="s">
        <v>21</v>
      </c>
      <c r="Y17" s="74"/>
      <c r="Z17" s="27"/>
      <c r="AA17" s="27"/>
      <c r="AB17" s="28"/>
    </row>
    <row r="18" spans="1:28" x14ac:dyDescent="0.25">
      <c r="A18" s="9"/>
      <c r="B18" s="12"/>
      <c r="C18" s="15"/>
      <c r="D18" s="14"/>
      <c r="E18" s="15"/>
      <c r="F18" s="15"/>
      <c r="G18" s="16"/>
      <c r="H18" s="9"/>
      <c r="I18" s="12"/>
      <c r="J18" s="15"/>
      <c r="K18" s="14"/>
      <c r="L18" s="15"/>
      <c r="M18" s="15"/>
      <c r="N18" s="16"/>
      <c r="O18" s="9"/>
      <c r="P18" s="12"/>
      <c r="Q18" s="15"/>
      <c r="R18" s="14"/>
      <c r="S18" s="15"/>
      <c r="T18" s="15"/>
      <c r="U18" s="16"/>
      <c r="V18" s="9"/>
      <c r="W18" s="12"/>
      <c r="X18" s="15"/>
      <c r="Y18" s="14"/>
      <c r="Z18" s="15"/>
      <c r="AA18" s="15"/>
      <c r="AB18" s="16"/>
    </row>
    <row r="19" spans="1:28" x14ac:dyDescent="0.25">
      <c r="A19" s="24" t="s">
        <v>22</v>
      </c>
      <c r="B19" s="12"/>
      <c r="C19" s="15" t="s">
        <v>23</v>
      </c>
      <c r="D19" s="14"/>
      <c r="E19" s="15"/>
      <c r="F19" s="15"/>
      <c r="G19" s="16"/>
      <c r="H19" s="24" t="s">
        <v>22</v>
      </c>
      <c r="I19" s="12"/>
      <c r="J19" s="15" t="s">
        <v>23</v>
      </c>
      <c r="K19" s="14"/>
      <c r="L19" s="15"/>
      <c r="M19" s="15"/>
      <c r="N19" s="16"/>
      <c r="O19" s="24" t="s">
        <v>22</v>
      </c>
      <c r="P19" s="12"/>
      <c r="Q19" s="15" t="s">
        <v>23</v>
      </c>
      <c r="R19" s="14"/>
      <c r="S19" s="15"/>
      <c r="T19" s="15"/>
      <c r="U19" s="16"/>
      <c r="V19" s="24" t="s">
        <v>22</v>
      </c>
      <c r="W19" s="12"/>
      <c r="X19" s="15" t="s">
        <v>23</v>
      </c>
      <c r="Y19" s="14"/>
      <c r="Z19" s="15"/>
      <c r="AA19" s="15"/>
      <c r="AB19" s="16"/>
    </row>
    <row r="20" spans="1:28" x14ac:dyDescent="0.25">
      <c r="A20" s="9"/>
      <c r="B20" s="10">
        <v>5</v>
      </c>
      <c r="C20" s="15" t="s">
        <v>9</v>
      </c>
      <c r="D20" s="72">
        <v>0.1</v>
      </c>
      <c r="E20" s="15"/>
      <c r="F20" s="15"/>
      <c r="G20" s="16"/>
      <c r="H20" s="9"/>
      <c r="I20" s="10">
        <v>5</v>
      </c>
      <c r="J20" s="15" t="s">
        <v>9</v>
      </c>
      <c r="K20" s="72">
        <v>0.1</v>
      </c>
      <c r="L20" s="15"/>
      <c r="M20" s="15"/>
      <c r="N20" s="16"/>
      <c r="O20" s="9"/>
      <c r="P20" s="10">
        <v>5</v>
      </c>
      <c r="Q20" s="15" t="s">
        <v>9</v>
      </c>
      <c r="R20" s="72">
        <v>0.1</v>
      </c>
      <c r="S20" s="15"/>
      <c r="T20" s="15"/>
      <c r="U20" s="16"/>
      <c r="V20" s="9"/>
      <c r="W20" s="10">
        <v>5</v>
      </c>
      <c r="X20" s="15" t="s">
        <v>9</v>
      </c>
      <c r="Y20" s="72">
        <v>0.1</v>
      </c>
      <c r="Z20" s="15"/>
      <c r="AA20" s="15"/>
      <c r="AB20" s="16"/>
    </row>
    <row r="21" spans="1:28" x14ac:dyDescent="0.25">
      <c r="A21" s="9"/>
      <c r="B21" s="10">
        <v>3</v>
      </c>
      <c r="C21" s="15" t="s">
        <v>10</v>
      </c>
      <c r="D21" s="73"/>
      <c r="E21" s="15"/>
      <c r="F21" s="15"/>
      <c r="G21" s="16"/>
      <c r="H21" s="9"/>
      <c r="I21" s="10">
        <v>3</v>
      </c>
      <c r="J21" s="15" t="s">
        <v>10</v>
      </c>
      <c r="K21" s="73"/>
      <c r="L21" s="15"/>
      <c r="M21" s="15"/>
      <c r="N21" s="16"/>
      <c r="O21" s="9"/>
      <c r="P21" s="10">
        <v>3</v>
      </c>
      <c r="Q21" s="15" t="s">
        <v>10</v>
      </c>
      <c r="R21" s="73"/>
      <c r="S21" s="15"/>
      <c r="T21" s="15"/>
      <c r="U21" s="16"/>
      <c r="V21" s="9"/>
      <c r="W21" s="10">
        <v>3</v>
      </c>
      <c r="X21" s="15" t="s">
        <v>10</v>
      </c>
      <c r="Y21" s="73"/>
      <c r="Z21" s="15"/>
      <c r="AA21" s="15"/>
      <c r="AB21" s="16"/>
    </row>
    <row r="22" spans="1:28" x14ac:dyDescent="0.25">
      <c r="A22" s="7"/>
      <c r="B22" s="25">
        <v>1</v>
      </c>
      <c r="C22" s="2" t="s">
        <v>11</v>
      </c>
      <c r="D22" s="74"/>
      <c r="E22" s="2"/>
      <c r="F22" s="2"/>
      <c r="G22" s="26"/>
      <c r="H22" s="7"/>
      <c r="I22" s="25">
        <v>1</v>
      </c>
      <c r="J22" s="2" t="s">
        <v>11</v>
      </c>
      <c r="K22" s="74"/>
      <c r="L22" s="2"/>
      <c r="M22" s="2"/>
      <c r="N22" s="26"/>
      <c r="O22" s="7"/>
      <c r="P22" s="25">
        <v>1</v>
      </c>
      <c r="Q22" s="2" t="s">
        <v>11</v>
      </c>
      <c r="R22" s="74"/>
      <c r="S22" s="2"/>
      <c r="T22" s="2"/>
      <c r="U22" s="26"/>
      <c r="V22" s="7"/>
      <c r="W22" s="25">
        <v>1</v>
      </c>
      <c r="X22" s="2" t="s">
        <v>11</v>
      </c>
      <c r="Y22" s="74"/>
      <c r="Z22" s="2"/>
      <c r="AA22" s="2"/>
      <c r="AB22" s="26"/>
    </row>
    <row r="23" spans="1:28" x14ac:dyDescent="0.25">
      <c r="A23" s="9"/>
      <c r="B23" s="12"/>
      <c r="C23" s="4"/>
      <c r="D23" s="14"/>
      <c r="E23" s="4"/>
      <c r="F23" s="4"/>
      <c r="G23" s="11"/>
      <c r="H23" s="9"/>
      <c r="I23" s="12"/>
      <c r="J23" s="4"/>
      <c r="K23" s="14"/>
      <c r="L23" s="4"/>
      <c r="M23" s="4"/>
      <c r="N23" s="11"/>
      <c r="O23" s="9"/>
      <c r="P23" s="12"/>
      <c r="Q23" s="4"/>
      <c r="R23" s="14"/>
      <c r="S23" s="4"/>
      <c r="T23" s="4"/>
      <c r="U23" s="11"/>
      <c r="V23" s="9"/>
      <c r="W23" s="12"/>
      <c r="X23" s="4"/>
      <c r="Y23" s="14"/>
      <c r="Z23" s="4"/>
      <c r="AA23" s="4"/>
      <c r="AB23" s="11"/>
    </row>
    <row r="24" spans="1:28" x14ac:dyDescent="0.25">
      <c r="A24" s="24" t="s">
        <v>24</v>
      </c>
      <c r="B24" s="12"/>
      <c r="C24" s="4" t="s">
        <v>25</v>
      </c>
      <c r="D24" s="14"/>
      <c r="E24" s="4"/>
      <c r="F24" s="4"/>
      <c r="G24" s="11"/>
      <c r="H24" s="24" t="s">
        <v>24</v>
      </c>
      <c r="I24" s="12"/>
      <c r="J24" s="4" t="s">
        <v>25</v>
      </c>
      <c r="K24" s="14"/>
      <c r="L24" s="4"/>
      <c r="M24" s="4"/>
      <c r="N24" s="11"/>
      <c r="O24" s="24" t="s">
        <v>24</v>
      </c>
      <c r="P24" s="12"/>
      <c r="Q24" s="4" t="s">
        <v>25</v>
      </c>
      <c r="R24" s="14"/>
      <c r="S24" s="4"/>
      <c r="T24" s="4"/>
      <c r="U24" s="11"/>
      <c r="V24" s="24" t="s">
        <v>24</v>
      </c>
      <c r="W24" s="12"/>
      <c r="X24" s="4" t="s">
        <v>25</v>
      </c>
      <c r="Y24" s="14"/>
      <c r="Z24" s="4"/>
      <c r="AA24" s="4"/>
      <c r="AB24" s="11"/>
    </row>
    <row r="25" spans="1:28" x14ac:dyDescent="0.25">
      <c r="A25" s="9"/>
      <c r="B25" s="12">
        <v>5</v>
      </c>
      <c r="C25" s="4" t="s">
        <v>9</v>
      </c>
      <c r="D25" s="72">
        <v>0.2</v>
      </c>
      <c r="E25" s="4"/>
      <c r="F25" s="4"/>
      <c r="G25" s="11"/>
      <c r="H25" s="9"/>
      <c r="I25" s="12">
        <v>5</v>
      </c>
      <c r="J25" s="4" t="s">
        <v>9</v>
      </c>
      <c r="K25" s="72">
        <v>0.2</v>
      </c>
      <c r="L25" s="4"/>
      <c r="M25" s="4"/>
      <c r="N25" s="11"/>
      <c r="O25" s="9"/>
      <c r="P25" s="12">
        <v>5</v>
      </c>
      <c r="Q25" s="4" t="s">
        <v>9</v>
      </c>
      <c r="R25" s="72">
        <v>0.2</v>
      </c>
      <c r="S25" s="4"/>
      <c r="T25" s="4"/>
      <c r="U25" s="11"/>
      <c r="V25" s="9"/>
      <c r="W25" s="12">
        <v>5</v>
      </c>
      <c r="X25" s="4" t="s">
        <v>9</v>
      </c>
      <c r="Y25" s="72">
        <v>0.2</v>
      </c>
      <c r="Z25" s="4"/>
      <c r="AA25" s="4"/>
      <c r="AB25" s="11"/>
    </row>
    <row r="26" spans="1:28" x14ac:dyDescent="0.25">
      <c r="A26" s="9"/>
      <c r="B26" s="12">
        <v>3</v>
      </c>
      <c r="C26" s="4" t="s">
        <v>26</v>
      </c>
      <c r="D26" s="73"/>
      <c r="E26" s="4"/>
      <c r="F26" s="4"/>
      <c r="G26" s="11"/>
      <c r="H26" s="9"/>
      <c r="I26" s="12">
        <v>3</v>
      </c>
      <c r="J26" s="4" t="s">
        <v>26</v>
      </c>
      <c r="K26" s="73"/>
      <c r="L26" s="4"/>
      <c r="M26" s="4"/>
      <c r="N26" s="11"/>
      <c r="O26" s="9"/>
      <c r="P26" s="12">
        <v>3</v>
      </c>
      <c r="Q26" s="4" t="s">
        <v>26</v>
      </c>
      <c r="R26" s="73"/>
      <c r="S26" s="4"/>
      <c r="T26" s="4"/>
      <c r="U26" s="11"/>
      <c r="V26" s="9"/>
      <c r="W26" s="12">
        <v>3</v>
      </c>
      <c r="X26" s="4" t="s">
        <v>26</v>
      </c>
      <c r="Y26" s="73"/>
      <c r="Z26" s="4"/>
      <c r="AA26" s="4"/>
      <c r="AB26" s="11"/>
    </row>
    <row r="27" spans="1:28" ht="15.75" thickBot="1" x14ac:dyDescent="0.3">
      <c r="A27" s="6"/>
      <c r="B27" s="17">
        <v>1</v>
      </c>
      <c r="C27" s="5" t="s">
        <v>11</v>
      </c>
      <c r="D27" s="85"/>
      <c r="E27" s="5"/>
      <c r="F27" s="5"/>
      <c r="G27" s="3"/>
      <c r="H27" s="6"/>
      <c r="I27" s="17">
        <v>1</v>
      </c>
      <c r="J27" s="5" t="s">
        <v>11</v>
      </c>
      <c r="K27" s="85"/>
      <c r="L27" s="5"/>
      <c r="M27" s="5"/>
      <c r="N27" s="3"/>
      <c r="O27" s="6"/>
      <c r="P27" s="17">
        <v>1</v>
      </c>
      <c r="Q27" s="5" t="s">
        <v>11</v>
      </c>
      <c r="R27" s="85"/>
      <c r="S27" s="5"/>
      <c r="T27" s="5"/>
      <c r="U27" s="3"/>
      <c r="V27" s="6"/>
      <c r="W27" s="17">
        <v>1</v>
      </c>
      <c r="X27" s="5" t="s">
        <v>11</v>
      </c>
      <c r="Y27" s="85"/>
      <c r="Z27" s="5"/>
      <c r="AA27" s="5"/>
      <c r="AB27" s="3"/>
    </row>
    <row r="28" spans="1:28" x14ac:dyDescent="0.25">
      <c r="A28" s="77" t="s">
        <v>27</v>
      </c>
      <c r="B28" s="78"/>
      <c r="C28" s="78"/>
      <c r="D28" s="78"/>
      <c r="E28" s="78"/>
      <c r="F28" s="78"/>
      <c r="G28" s="79"/>
    </row>
    <row r="29" spans="1:28" ht="15" customHeight="1" thickBot="1" x14ac:dyDescent="0.3">
      <c r="A29" s="80"/>
      <c r="B29" s="81"/>
      <c r="C29" s="81"/>
      <c r="D29" s="81"/>
      <c r="E29" s="81"/>
      <c r="F29" s="81"/>
      <c r="G29" s="82"/>
      <c r="H29" s="18"/>
      <c r="I29" s="18"/>
    </row>
    <row r="30" spans="1:28" ht="18.75" customHeight="1" x14ac:dyDescent="0.25">
      <c r="A30" s="83" t="s">
        <v>28</v>
      </c>
      <c r="B30" s="84"/>
      <c r="C30" s="84"/>
      <c r="D30" s="20"/>
      <c r="E30" s="20"/>
      <c r="F30" s="20"/>
      <c r="G30" s="21"/>
      <c r="H30" s="18"/>
      <c r="I30" s="18"/>
    </row>
    <row r="31" spans="1:28" x14ac:dyDescent="0.25">
      <c r="A31" s="22" t="s">
        <v>29</v>
      </c>
      <c r="B31" s="15"/>
      <c r="C31" s="15"/>
      <c r="D31" s="15"/>
      <c r="E31" s="15"/>
      <c r="F31" s="15"/>
      <c r="G31" s="16"/>
      <c r="H31" s="4"/>
    </row>
    <row r="32" spans="1:28" x14ac:dyDescent="0.25">
      <c r="A32" s="22" t="s">
        <v>30</v>
      </c>
      <c r="B32" s="15"/>
      <c r="C32" s="15"/>
      <c r="D32" s="15"/>
      <c r="E32" s="15"/>
      <c r="F32" s="15"/>
      <c r="G32" s="16"/>
      <c r="H32" s="4"/>
    </row>
    <row r="33" spans="1:12" ht="28.5" customHeight="1" x14ac:dyDescent="0.25">
      <c r="A33" s="86" t="s">
        <v>31</v>
      </c>
      <c r="B33" s="87"/>
      <c r="C33" s="87"/>
      <c r="D33" s="87"/>
      <c r="E33" s="87"/>
      <c r="F33" s="87"/>
      <c r="G33" s="88"/>
      <c r="H33" s="19"/>
      <c r="I33" s="19"/>
      <c r="J33" s="19"/>
      <c r="K33" s="19"/>
      <c r="L33" s="19"/>
    </row>
    <row r="34" spans="1:12" ht="15.75" thickBot="1" x14ac:dyDescent="0.3">
      <c r="A34" s="6"/>
      <c r="B34" s="5"/>
      <c r="C34" s="5"/>
      <c r="D34" s="5"/>
      <c r="E34" s="5"/>
      <c r="F34" s="5"/>
      <c r="G34" s="3"/>
      <c r="H34" s="4"/>
    </row>
  </sheetData>
  <mergeCells count="36">
    <mergeCell ref="Y5:Y7"/>
    <mergeCell ref="Y10:Y12"/>
    <mergeCell ref="X14:AB14"/>
    <mergeCell ref="K5:K7"/>
    <mergeCell ref="K10:K12"/>
    <mergeCell ref="J14:N14"/>
    <mergeCell ref="R5:R7"/>
    <mergeCell ref="R10:R12"/>
    <mergeCell ref="Q14:U14"/>
    <mergeCell ref="W4:AA4"/>
    <mergeCell ref="A1:AB2"/>
    <mergeCell ref="A3:G3"/>
    <mergeCell ref="H3:N3"/>
    <mergeCell ref="O3:U3"/>
    <mergeCell ref="V3:AB3"/>
    <mergeCell ref="P4:T4"/>
    <mergeCell ref="I4:M4"/>
    <mergeCell ref="B4:F4"/>
    <mergeCell ref="Y15:Y17"/>
    <mergeCell ref="Y20:Y22"/>
    <mergeCell ref="Y25:Y27"/>
    <mergeCell ref="R20:R22"/>
    <mergeCell ref="K15:K17"/>
    <mergeCell ref="R15:R17"/>
    <mergeCell ref="K20:K22"/>
    <mergeCell ref="A28:G29"/>
    <mergeCell ref="A30:C30"/>
    <mergeCell ref="K25:K27"/>
    <mergeCell ref="R25:R27"/>
    <mergeCell ref="A33:G33"/>
    <mergeCell ref="D25:D27"/>
    <mergeCell ref="D5:D7"/>
    <mergeCell ref="D10:D12"/>
    <mergeCell ref="C14:G14"/>
    <mergeCell ref="D15:D17"/>
    <mergeCell ref="D20:D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</vt:i4>
      </vt:variant>
    </vt:vector>
  </HeadingPairs>
  <TitlesOfParts>
    <vt:vector size="6" baseType="lpstr">
      <vt:lpstr>IAA</vt:lpstr>
      <vt:lpstr>MAIA</vt:lpstr>
      <vt:lpstr>RIS</vt:lpstr>
      <vt:lpstr>Encuesta</vt:lpstr>
      <vt:lpstr>Criterios</vt:lpstr>
      <vt:lpstr>MAIA!Área_de_impresión</vt:lpstr>
    </vt:vector>
  </TitlesOfParts>
  <Company>...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</dc:creator>
  <cp:lastModifiedBy>KAREN JOHANNA LOPEZ BUENDIA</cp:lastModifiedBy>
  <cp:lastPrinted>2017-03-14T17:11:19Z</cp:lastPrinted>
  <dcterms:created xsi:type="dcterms:W3CDTF">2011-05-20T15:27:11Z</dcterms:created>
  <dcterms:modified xsi:type="dcterms:W3CDTF">2026-03-31T15:10:32Z</dcterms:modified>
</cp:coreProperties>
</file>